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S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T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X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Z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A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AB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V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<sst xmlns="http://schemas.openxmlformats.org/spreadsheetml/2006/main" count="77" uniqueCount="75">
  <si>
    <t>姓名</t>
  </si>
  <si>
    <t>证件类型</t>
  </si>
  <si>
    <t>身份证号</t>
  </si>
  <si>
    <t>国籍</t>
  </si>
  <si>
    <t>*性别（男/女）</t>
  </si>
  <si>
    <t>*出生日期(2023/1/1)</t>
  </si>
  <si>
    <t>人员状态（在职/离职/退休/生育/工伤/非因工负）</t>
  </si>
  <si>
    <t>*任职受雇从业类型</t>
  </si>
  <si>
    <t>入职年度就业情形</t>
  </si>
  <si>
    <t>手机号码</t>
  </si>
  <si>
    <t>任职受雇从业日期(2023/1/1)</t>
  </si>
  <si>
    <t>离职日期(2023/1/1)</t>
  </si>
  <si>
    <t>是否残疾(是/否)</t>
  </si>
  <si>
    <t>残疾证号</t>
  </si>
  <si>
    <t>联系地址（##省）</t>
  </si>
  <si>
    <t>联系地址（##市）</t>
  </si>
  <si>
    <t>联系地址（##区/县）</t>
  </si>
  <si>
    <t>联系地址（详细地址）</t>
  </si>
  <si>
    <r>
      <rPr>
        <sz val="9"/>
        <color rgb="FF000000"/>
        <rFont val="宋体"/>
        <charset val="134"/>
      </rPr>
      <t>开户行</t>
    </r>
    <r>
      <rPr>
        <sz val="9"/>
        <color rgb="FFFF0000"/>
        <rFont val="宋体"/>
        <charset val="134"/>
      </rPr>
      <t>（完整户名）</t>
    </r>
  </si>
  <si>
    <t>银行卡号</t>
  </si>
  <si>
    <t>开户行省份</t>
  </si>
  <si>
    <t>部门</t>
  </si>
  <si>
    <t>岗位</t>
  </si>
  <si>
    <t>入职日期(2023/1/1)</t>
  </si>
  <si>
    <t>试用期截日(2023/1/1)</t>
  </si>
  <si>
    <t>首次发薪月份(填入数字1/2/3)</t>
  </si>
  <si>
    <t>是否新增人员（是/否）</t>
  </si>
  <si>
    <t>离职月份(2023/1/1)</t>
  </si>
  <si>
    <r>
      <rPr>
        <sz val="9"/>
        <color rgb="FF000000"/>
        <rFont val="宋体"/>
        <charset val="134"/>
      </rPr>
      <t>工资明细</t>
    </r>
    <r>
      <rPr>
        <sz val="9"/>
        <color rgb="FFFF0000"/>
        <rFont val="宋体"/>
        <charset val="134"/>
      </rPr>
      <t>（可增减）</t>
    </r>
  </si>
  <si>
    <t>应发工资</t>
  </si>
  <si>
    <t>社保基数</t>
  </si>
  <si>
    <t>医疗基数</t>
  </si>
  <si>
    <t>公积金基数</t>
  </si>
  <si>
    <t>个人（社保+公积金）费用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</si>
  <si>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</si>
  <si>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</si>
  <si>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</si>
  <si>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</si>
  <si>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</si>
  <si>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</si>
  <si>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</si>
  <si>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基本工资</t>
  </si>
  <si>
    <t>岗位补贴</t>
  </si>
  <si>
    <t>绩效工资</t>
  </si>
  <si>
    <t>餐费补贴</t>
  </si>
  <si>
    <t>交通补贴</t>
  </si>
  <si>
    <t>通讯补贴</t>
  </si>
  <si>
    <t>福利费</t>
  </si>
  <si>
    <t>高温费</t>
  </si>
  <si>
    <t>奖金</t>
  </si>
  <si>
    <t>扣款项</t>
  </si>
  <si>
    <t>养老</t>
  </si>
  <si>
    <t>医疗</t>
  </si>
  <si>
    <t>失业</t>
  </si>
  <si>
    <t>公积金</t>
  </si>
  <si>
    <t>张聪苗</t>
  </si>
  <si>
    <t>身份证</t>
  </si>
  <si>
    <t>330227199912040805</t>
  </si>
  <si>
    <t>中国</t>
  </si>
  <si>
    <t>女</t>
  </si>
  <si>
    <t>1999/12/04</t>
  </si>
  <si>
    <t>在职</t>
  </si>
  <si>
    <t>2023/3/1</t>
  </si>
  <si>
    <t>浙江省</t>
  </si>
  <si>
    <t>宁波市</t>
  </si>
  <si>
    <t>鄞州区</t>
  </si>
  <si>
    <t>招商银行百丈支行</t>
  </si>
  <si>
    <t>6214838973495858</t>
  </si>
  <si>
    <t>鄞州站</t>
  </si>
  <si>
    <t>窗口受理</t>
  </si>
  <si>
    <t>2023/2/23</t>
  </si>
  <si>
    <t>3</t>
  </si>
  <si>
    <t>否</t>
  </si>
  <si>
    <t>2280</t>
  </si>
  <si>
    <t>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</si>
</sst>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49" fontId="0" fillId="0" borderId="0" xfId="0" applyNumberFormat="1"/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theme="0" tint="-0.14996795556505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"/>
  <sheetViews>
    <sheetView tabSelected="1" topLeftCell="AB1" workbookViewId="0">
      <selection activeCell="AZ13" sqref="AZ13"/>
    </sheetView>
  </sheetViews>
  <sheetFormatPr defaultColWidth="9" defaultRowHeight="14.25" outlineLevelRow="2"/>
  <cols>
    <col min="1" max="2" width="8.625" style="2"/>
    <col min="3" max="3" width="18.625" style="2" customWidth="1"/>
    <col min="4" max="4" width="8.625" style="2"/>
    <col min="5" max="5" width="11.875" style="2" customWidth="1"/>
    <col min="6" max="6" width="18" style="2" customWidth="1"/>
    <col min="7" max="7" width="36.75" style="2" customWidth="1"/>
    <col min="8" max="9" width="8.625" style="2"/>
    <col min="10" max="10" width="12.625" style="2" customWidth="1"/>
    <col min="11" max="11" width="23.875" style="2" customWidth="1"/>
    <col min="12" max="12" width="18.875" style="2" customWidth="1"/>
    <col min="13" max="13" width="12.5" style="2" customWidth="1"/>
    <col min="14" max="14" width="8.625" style="2"/>
    <col min="15" max="16" width="13.375" style="2" customWidth="1"/>
    <col min="17" max="17" width="15.875" style="2" customWidth="1"/>
    <col min="18" max="18" width="17.25" style="2" customWidth="1"/>
    <col min="19" max="23" width="8.625" style="2"/>
    <col min="24" max="24" width="18.875" style="2" customWidth="1"/>
    <col min="25" max="25" width="20.5" style="2" customWidth="1"/>
    <col min="26" max="26" width="23" style="2" customWidth="1"/>
    <col min="27" max="27" width="17.375" style="2" customWidth="1"/>
    <col min="28" max="53" width="8.625" style="2"/>
  </cols>
  <sheetData>
    <row r="1" spans="1:53">
      <c r="A1" s="3" t="s">
        <v>0</v>
      </c>
      <c r="B1" s="4" t="s">
        <v>1</v>
      </c>
      <c r="C1" s="3" t="s">
        <v>2</v>
      </c>
      <c r="D1" s="3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9" t="s">
        <v>11</v>
      </c>
      <c r="M1" s="9" t="s">
        <v>12</v>
      </c>
      <c r="N1" s="10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3" t="s">
        <v>18</v>
      </c>
      <c r="T1" s="3" t="s">
        <v>19</v>
      </c>
      <c r="U1" s="4" t="s">
        <v>20</v>
      </c>
      <c r="V1" s="13" t="s">
        <v>21</v>
      </c>
      <c r="W1" s="3" t="s">
        <v>22</v>
      </c>
      <c r="X1" s="3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4" t="s">
        <v>28</v>
      </c>
      <c r="AD1" s="15"/>
      <c r="AE1" s="15"/>
      <c r="AF1" s="15"/>
      <c r="AG1" s="15"/>
      <c r="AH1" s="15"/>
      <c r="AI1" s="15"/>
      <c r="AJ1" s="15"/>
      <c r="AK1" s="15"/>
      <c r="AL1" s="13"/>
      <c r="AM1" s="3" t="s">
        <v>29</v>
      </c>
      <c r="AN1" s="3" t="s">
        <v>30</v>
      </c>
      <c r="AO1" s="4" t="s">
        <v>31</v>
      </c>
      <c r="AP1" s="3" t="s">
        <v>32</v>
      </c>
      <c r="AQ1" s="15" t="s">
        <v>33</v>
      </c>
      <c r="AR1" s="15"/>
      <c r="AS1" s="15"/>
      <c r="AT1" s="13"/>
      <c r="AU1" s="3" t="s">
        <v>34</v>
      </c>
      <c r="AV1" s="3" t="s">
        <v>35</v>
      </c>
      <c r="AW1" s="3" t="s">
        <v>36</v>
      </c>
      <c r="AX1" s="3" t="s">
        <v>37</v>
      </c>
      <c r="AY1" s="3" t="s">
        <v>38</v>
      </c>
      <c r="AZ1" s="3" t="s">
        <v>39</v>
      </c>
      <c r="BA1" s="3" t="s">
        <v>40</v>
      </c>
    </row>
    <row r="2" spans="1:53">
      <c r="A2" s="3"/>
      <c r="B2" s="6"/>
      <c r="C2" s="3"/>
      <c r="D2" s="3"/>
      <c r="E2" s="5"/>
      <c r="F2" s="5"/>
      <c r="G2" s="5"/>
      <c r="H2" s="5"/>
      <c r="I2" s="5"/>
      <c r="J2" s="5"/>
      <c r="K2" s="5"/>
      <c r="L2" s="9"/>
      <c r="M2" s="9"/>
      <c r="N2" s="10"/>
      <c r="O2" s="12"/>
      <c r="P2" s="12"/>
      <c r="Q2" s="12"/>
      <c r="R2" s="12"/>
      <c r="S2" s="3"/>
      <c r="T2" s="3"/>
      <c r="U2" s="6"/>
      <c r="V2" s="13"/>
      <c r="W2" s="3"/>
      <c r="X2" s="3"/>
      <c r="Y2" s="6"/>
      <c r="Z2" s="6"/>
      <c r="AA2" s="6"/>
      <c r="AB2" s="6"/>
      <c r="AC2" s="3" t="s">
        <v>41</v>
      </c>
      <c r="AD2" s="3" t="s">
        <v>42</v>
      </c>
      <c r="AE2" s="3" t="s">
        <v>43</v>
      </c>
      <c r="AF2" s="3" t="s">
        <v>44</v>
      </c>
      <c r="AG2" s="3" t="s">
        <v>45</v>
      </c>
      <c r="AH2" s="3" t="s">
        <v>46</v>
      </c>
      <c r="AI2" s="3" t="s">
        <v>47</v>
      </c>
      <c r="AJ2" s="3" t="s">
        <v>48</v>
      </c>
      <c r="AK2" s="3" t="s">
        <v>49</v>
      </c>
      <c r="AL2" s="16" t="s">
        <v>50</v>
      </c>
      <c r="AM2" s="3"/>
      <c r="AN2" s="3"/>
      <c r="AO2" s="6"/>
      <c r="AP2" s="3"/>
      <c r="AQ2" s="19" t="s">
        <v>51</v>
      </c>
      <c r="AR2" s="20" t="s">
        <v>52</v>
      </c>
      <c r="AS2" s="20" t="s">
        <v>53</v>
      </c>
      <c r="AT2" s="20" t="s">
        <v>54</v>
      </c>
      <c r="AU2" s="3"/>
      <c r="AV2" s="3"/>
      <c r="AW2" s="3"/>
      <c r="AX2" s="3"/>
      <c r="AY2" s="3"/>
      <c r="AZ2" s="3"/>
      <c r="BA2" s="3"/>
    </row>
    <row r="3" s="1" customFormat="1" ht="21" customHeight="1" spans="1:53">
      <c r="A3" s="7" t="s">
        <v>55</v>
      </c>
      <c r="B3" s="7" t="s">
        <v>56</v>
      </c>
      <c r="C3" s="21" t="s">
        <v>57</v>
      </c>
      <c r="D3" s="7" t="s">
        <v>58</v>
      </c>
      <c r="E3" s="7" t="s">
        <v>59</v>
      </c>
      <c r="F3" s="7" t="s">
        <v>60</v>
      </c>
      <c r="G3" s="7" t="s">
        <v>61</v>
      </c>
      <c r="H3" s="8"/>
      <c r="I3" s="8"/>
      <c r="J3" s="8">
        <v>13777043567</v>
      </c>
      <c r="K3" s="7" t="s">
        <v>62</v>
      </c>
      <c r="L3" s="8"/>
      <c r="M3" s="8"/>
      <c r="N3" s="8"/>
      <c r="O3" s="8" t="s">
        <v>63</v>
      </c>
      <c r="P3" s="8" t="s">
        <v>64</v>
      </c>
      <c r="Q3" s="8" t="s">
        <v>65</v>
      </c>
      <c r="R3" s="8" t="s">
        <v>65</v>
      </c>
      <c r="S3" s="8" t="s">
        <v>66</v>
      </c>
      <c r="T3" s="8" t="s">
        <v>67</v>
      </c>
      <c r="U3" s="8" t="s">
        <v>63</v>
      </c>
      <c r="V3" s="8" t="s">
        <v>68</v>
      </c>
      <c r="W3" s="8" t="s">
        <v>69</v>
      </c>
      <c r="X3" s="8" t="s">
        <v>70</v>
      </c>
      <c r="Y3" s="8"/>
      <c r="Z3" s="8" t="s">
        <v>71</v>
      </c>
      <c r="AA3" s="8" t="s">
        <v>72</v>
      </c>
      <c r="AB3" s="8"/>
      <c r="AC3" s="8" t="s">
        <v>73</v>
      </c>
      <c r="AD3" s="8" t="s">
        <v>74</v>
      </c>
      <c r="AE3" s="8"/>
      <c r="AF3" s="8"/>
      <c r="AG3" s="8"/>
      <c r="AH3" s="8"/>
      <c r="AI3" s="8"/>
      <c r="AJ3" s="8"/>
      <c r="AK3" s="8"/>
      <c r="AL3" s="8"/>
      <c r="AM3" s="17" cm="1">
        <f t="array" ref="AM3">SUM(AC3:AK3-AL3)</f>
        <v>2780</v>
      </c>
      <c r="AN3" s="18">
        <v>4462</v>
      </c>
      <c r="AO3" s="18">
        <v>4462</v>
      </c>
      <c r="AP3" s="18">
        <v>2280</v>
      </c>
      <c r="AQ3" s="18">
        <v>500</v>
      </c>
      <c r="AR3" s="18">
        <v>80</v>
      </c>
      <c r="AS3" s="18">
        <v>10</v>
      </c>
      <c r="AT3" s="18">
        <v>228</v>
      </c>
      <c r="AU3" s="17">
        <f>SUM(AQ3:AT3)</f>
        <v>818</v>
      </c>
      <c r="AV3" s="17"/>
      <c r="AW3" s="17">
        <f>AM3-AU3</f>
        <v>1962</v>
      </c>
      <c r="AX3" s="17">
        <v>2</v>
      </c>
      <c r="AY3" s="1">
        <v>0</v>
      </c>
      <c r="AZ3" s="17">
        <f>AW3-AX3-AY3</f>
        <v>1960</v>
      </c>
      <c r="BA3" s="8"/>
    </row>
  </sheetData>
  <mergeCells count="41">
    <mergeCell ref="AC1:AL1"/>
    <mergeCell ref="AQ1:AT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M1:AM2"/>
    <mergeCell ref="AN1:AN2"/>
    <mergeCell ref="AO1:AO2"/>
    <mergeCell ref="AP1:AP2"/>
    <mergeCell ref="AU1:AU2"/>
    <mergeCell ref="AV1:AV2"/>
    <mergeCell ref="AW1:AW2"/>
    <mergeCell ref="AX1:AX2"/>
    <mergeCell ref="AY1:AY2"/>
    <mergeCell ref="AZ1:AZ2"/>
    <mergeCell ref="BA1:BA2"/>
  </mergeCells>
  <conditionalFormatting sqref="E1:F1">
    <cfRule type="expression" dxfId="0" priority="4">
      <formula>$C1="居民身份证"</formula>
    </cfRule>
  </conditionalFormatting>
  <conditionalFormatting sqref="J1">
    <cfRule type="expression" dxfId="1" priority="5">
      <formula>AND($I1="雇员",$K1="")</formula>
    </cfRule>
  </conditionalFormatting>
  <conditionalFormatting sqref="K1">
    <cfRule type="expression" dxfId="1" priority="2">
      <formula>AND(K1="",AND(H1&lt;&gt;"其他",H1&lt;&gt;""))</formula>
    </cfRule>
    <cfRule type="expression" dxfId="0" priority="3">
      <formula>H1="其他"</formula>
    </cfRule>
    <cfRule type="expression" dxfId="1" priority="8">
      <formula>AND($I1="是",$L1="")</formula>
    </cfRule>
  </conditionalFormatting>
  <conditionalFormatting sqref="K1:L1">
    <cfRule type="expression" dxfId="0" priority="1">
      <formula>$I1="否"</formula>
    </cfRule>
  </conditionalFormatting>
  <conditionalFormatting sqref="L1">
    <cfRule type="expression" dxfId="0" priority="6">
      <formula>AND($H1="正常",$I1="是")</formula>
    </cfRule>
    <cfRule type="expression" dxfId="1" priority="7">
      <formula>AND($H1="非正常",$I1="是",$M1="")</formula>
    </cfRule>
    <cfRule type="expression" dxfId="0" priority="9">
      <formula>OR($H1="正常",$I1="其他")</formula>
    </cfRule>
    <cfRule type="expression" dxfId="1" priority="10">
      <formula>AND($H1="非正常",$I1&lt;&gt;"其他",$I1&lt;&gt;"",$M1="")</formula>
    </cfRule>
  </conditionalFormatting>
  <dataValidations count="2">
    <dataValidation type="list" allowBlank="1" showInputMessage="1" showErrorMessage="1" sqref="E3:E7 E8:E109">
      <formula1>"男,女"</formula1>
    </dataValidation>
    <dataValidation type="list" allowBlank="1" showInputMessage="1" showErrorMessage="1" sqref="G3:G7 G8:G109">
      <formula1>"在职,离职,退休,生育,工伤,非因工负"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喜欢睡懒觉的</cp:lastModifiedBy>
  <dcterms:created xsi:type="dcterms:W3CDTF">2015-06-05T18:19:00Z</dcterms:created>
  <dcterms:modified xsi:type="dcterms:W3CDTF">2024-03-28T07:35:22Z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2052-12.1.0.16120</vt:lpwstr>
  </property>
</Properties>
</file>