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<sst xmlns="http://schemas.openxmlformats.org/spreadsheetml/2006/main" count="223" uniqueCount="122">
  <si>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</si>
  <si>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</si>
  <si>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</si>
  <si>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</si>
  <si>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</si>
  <si>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</si>
  <si>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</si>
  <si>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</si>
  <si>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</si>
  <si>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</si>
  <si>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</si>
  <si>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</si>
  <si>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</si>
  <si>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</si>
  <si>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</si>
  <si>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</si>
  <si>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</si>
  <si>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</si>
  <si>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</si>
  <si>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</si>
  <si>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</si>
  <si>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</si>
  <si>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</si>
  <si>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</si>
  <si>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</si>
  <si>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</si>
  <si>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</si>
  <si>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</si>
  <si>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</si>
  <si>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</si>
  <si>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</si>
  <si>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</si>
  <si>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</si>
  <si>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</si>
  <si>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</si>
  <si>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</si>
  <si>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</si>
  <si>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</si>
  <si>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</si>
  <si>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</si>
  <si>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</si>
  <si>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</si>
  <si>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</si>
  <si>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</si>
  <si>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</si>
  <si>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</si>
  <si>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张培喆</t>
  </si>
  <si>
    <t>142724199706143111</t>
  </si>
  <si>
    <t>群众</t>
  </si>
  <si>
    <t>中国</t>
  </si>
  <si>
    <t>否</t>
  </si>
  <si>
    <t>北京</t>
  </si>
  <si>
    <t>融通安保</t>
  </si>
  <si>
    <t>保安</t>
  </si>
  <si>
    <t>招商银行北京圆明园西路支行</t>
  </si>
  <si>
    <t>6214831089333535</t>
  </si>
  <si>
    <t>5%</t>
  </si>
  <si>
    <t>202311</t>
  </si>
  <si>
    <t>宁波</t>
  </si>
  <si>
    <t>山西省</t>
  </si>
  <si>
    <t>运城市</t>
  </si>
  <si>
    <t>临猗县</t>
  </si>
  <si>
    <t>张家坡村</t>
  </si>
  <si>
    <t>农业户口</t>
  </si>
  <si>
    <t>男</t>
  </si>
  <si>
    <t>张培萌</t>
  </si>
  <si>
    <t>陈伟</t>
  </si>
  <si>
    <t>371202199105074014</t>
  </si>
  <si>
    <t>招商银行济南黄金时代广场支行</t>
  </si>
  <si>
    <t>6214831091407186</t>
  </si>
  <si>
    <t>山东省</t>
  </si>
  <si>
    <t>济南市</t>
  </si>
  <si>
    <t>莱芜区</t>
  </si>
  <si>
    <t>鹏泉街道</t>
  </si>
  <si>
    <t>父亲</t>
  </si>
  <si>
    <t>李志宏</t>
  </si>
  <si>
    <t>141127199906160077</t>
  </si>
  <si>
    <t>招商银行北京自贸试验区永丰支行</t>
  </si>
  <si>
    <t>6214831098039701</t>
  </si>
  <si>
    <t>岚县</t>
  </si>
  <si>
    <t>坡上村</t>
  </si>
  <si>
    <t>母亲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</si>
  <si>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</si>
  <si>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</si>
  <si>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</si>
  <si>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</si>
  <si>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</si>
  <si>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</si>
  <si>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</si>
  <si>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</si>
  <si>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</si>
  <si>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</si>
  <si>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</si>
  <si>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</si>
  <si>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</si>
  <si>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</si>
  <si>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</si>
  <si>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</si>
  <si>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</si>
  <si>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王冲</t>
  </si>
  <si>
    <t>130683199002225339</t>
  </si>
  <si>
    <t>工商银行保定定州支行营业室</t>
  </si>
  <si>
    <t>6212260409010962226</t>
  </si>
  <si>
    <t>北京市</t>
  </si>
  <si>
    <t>西城区</t>
  </si>
  <si>
    <t>板桥头条2号</t>
  </si>
  <si>
    <t>河北省安国市郑章镇常庄村南一巷8号</t>
  </si>
  <si>
    <t>王名启</t>
  </si>
  <si>
    <t>杨彦锡</t>
  </si>
  <si>
    <t>612525198602242637</t>
  </si>
  <si>
    <t>招商银行北太平庄支行</t>
  </si>
  <si>
    <t>6214831098990796</t>
  </si>
  <si>
    <t>海淀区</t>
  </si>
  <si>
    <t>远望楼宾馆</t>
  </si>
  <si>
    <t>陕西省商洛市</t>
  </si>
  <si>
    <t>丁明香</t>
  </si>
  <si>
    <t>王宁坤</t>
  </si>
  <si>
    <t>410223200010129851</t>
  </si>
  <si>
    <t>招商银行郑州正弘城支行</t>
  </si>
  <si>
    <t>6214838884796998</t>
  </si>
  <si>
    <t>河南</t>
  </si>
  <si>
    <t>董凤霞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</si>
</sst>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[$-F800]dddd\,\ mmmm\ dd\,\ yyyy"/>
  </numFmts>
  <fonts count="30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0"/>
    </font>
    <font>
      <sz val="11"/>
      <color theme="1"/>
      <name val="等线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0" borderId="0"/>
    <xf numFmtId="177" fontId="0" fillId="0" borderId="0">
      <alignment vertical="center"/>
    </xf>
  </cellStyleXfs>
  <cellXfs count="23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14" fontId="4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1" fillId="3" borderId="2" xfId="5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  <cellStyle name="常规 3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"/>
  <sheetViews>
    <sheetView tabSelected="1" topLeftCell="C1" workbookViewId="0">
      <selection activeCell="A4" sqref="$A4:$XFD4"/>
    </sheetView>
  </sheetViews>
  <sheetFormatPr defaultColWidth="9" defaultRowHeight="1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19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26" spans="1:44">
      <c r="A2" s="2" t="s">
        <v>43</v>
      </c>
      <c r="B2" s="4" t="s">
        <v>44</v>
      </c>
      <c r="C2" s="2" t="s">
        <v>45</v>
      </c>
      <c r="D2" s="5" t="s">
        <v>46</v>
      </c>
      <c r="E2" s="6">
        <v>18135944306</v>
      </c>
      <c r="F2" s="2" t="s">
        <v>6</v>
      </c>
      <c r="G2" s="7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13" t="s">
        <v>52</v>
      </c>
      <c r="N2" s="6" t="s">
        <v>53</v>
      </c>
      <c r="O2" s="8" t="s">
        <v>54</v>
      </c>
      <c r="P2" s="23" t="s">
        <v>55</v>
      </c>
      <c r="Q2" s="4"/>
      <c r="R2" s="15">
        <v>45226</v>
      </c>
      <c r="S2" s="16">
        <f>R2+30</f>
        <v>45256</v>
      </c>
      <c r="U2" s="4">
        <v>4462</v>
      </c>
      <c r="V2" s="4">
        <v>4462</v>
      </c>
      <c r="W2" s="4">
        <v>2280</v>
      </c>
      <c r="X2" s="2" t="s">
        <v>56</v>
      </c>
      <c r="Y2" s="2" t="s">
        <v>57</v>
      </c>
      <c r="Z2" s="2" t="s">
        <v>58</v>
      </c>
      <c r="AB2" s="4" t="s">
        <v>59</v>
      </c>
      <c r="AC2" s="4" t="s">
        <v>60</v>
      </c>
      <c r="AD2" s="4" t="s">
        <v>61</v>
      </c>
      <c r="AE2" s="4" t="s">
        <v>62</v>
      </c>
      <c r="AF2" s="4"/>
      <c r="AG2" s="8" t="s">
        <v>59</v>
      </c>
      <c r="AH2" s="8" t="s">
        <v>63</v>
      </c>
      <c r="AI2" s="8">
        <v>27</v>
      </c>
      <c r="AJ2" s="8" t="s">
        <v>64</v>
      </c>
      <c r="AK2" s="6"/>
      <c r="AL2" s="13"/>
      <c r="AN2" s="6" t="s">
        <v>65</v>
      </c>
      <c r="AO2" s="6">
        <v>18295997817</v>
      </c>
      <c r="AP2" s="21">
        <v>45226</v>
      </c>
      <c r="AQ2" s="16">
        <v>46321</v>
      </c>
      <c r="AR2" s="16">
        <f>AQ2-30</f>
        <v>46291</v>
      </c>
    </row>
    <row r="3" s="1" customFormat="1" ht="26" spans="1:44">
      <c r="A3" s="2" t="s">
        <v>43</v>
      </c>
      <c r="B3" s="4" t="s">
        <v>44</v>
      </c>
      <c r="C3" s="2" t="s">
        <v>45</v>
      </c>
      <c r="D3" s="8" t="s">
        <v>66</v>
      </c>
      <c r="E3" s="9">
        <v>18463419237</v>
      </c>
      <c r="F3" s="2" t="s">
        <v>6</v>
      </c>
      <c r="G3" s="23" t="s">
        <v>67</v>
      </c>
      <c r="H3" s="2" t="s">
        <v>48</v>
      </c>
      <c r="I3" s="2" t="s">
        <v>49</v>
      </c>
      <c r="J3" s="2" t="s">
        <v>50</v>
      </c>
      <c r="K3" s="14"/>
      <c r="L3" s="2" t="s">
        <v>51</v>
      </c>
      <c r="M3" s="13" t="s">
        <v>52</v>
      </c>
      <c r="N3" s="6" t="s">
        <v>53</v>
      </c>
      <c r="O3" s="8" t="s">
        <v>68</v>
      </c>
      <c r="P3" s="23" t="s">
        <v>69</v>
      </c>
      <c r="Q3" s="17"/>
      <c r="R3" s="15">
        <v>45249</v>
      </c>
      <c r="S3" s="16">
        <f>R3+30</f>
        <v>45279</v>
      </c>
      <c r="T3" s="14"/>
      <c r="U3" s="17"/>
      <c r="V3" s="17"/>
      <c r="W3" s="17"/>
      <c r="X3" s="14"/>
      <c r="Y3" s="14"/>
      <c r="Z3" s="14"/>
      <c r="AA3" s="14"/>
      <c r="AB3" s="4" t="s">
        <v>70</v>
      </c>
      <c r="AC3" s="4" t="s">
        <v>71</v>
      </c>
      <c r="AD3" s="4" t="s">
        <v>72</v>
      </c>
      <c r="AE3" s="4" t="s">
        <v>73</v>
      </c>
      <c r="AF3" s="17"/>
      <c r="AG3" s="8" t="s">
        <v>70</v>
      </c>
      <c r="AH3" s="8" t="s">
        <v>63</v>
      </c>
      <c r="AI3" s="8">
        <v>33</v>
      </c>
      <c r="AJ3" s="8" t="s">
        <v>64</v>
      </c>
      <c r="AK3" s="9"/>
      <c r="AL3" s="9"/>
      <c r="AM3" s="14"/>
      <c r="AN3" s="9" t="s">
        <v>74</v>
      </c>
      <c r="AO3" s="9">
        <v>15163471569</v>
      </c>
      <c r="AP3" s="22">
        <v>45249</v>
      </c>
      <c r="AQ3" s="22">
        <v>46344</v>
      </c>
      <c r="AR3" s="16">
        <f>AQ3-30</f>
        <v>46314</v>
      </c>
    </row>
    <row r="4" s="1" customFormat="1" ht="17" customHeight="1" spans="1:44">
      <c r="A4" s="2" t="s">
        <v>43</v>
      </c>
      <c r="B4" s="4" t="s">
        <v>44</v>
      </c>
      <c r="C4" s="2" t="s">
        <v>45</v>
      </c>
      <c r="D4" s="8" t="s">
        <v>75</v>
      </c>
      <c r="E4" s="9">
        <v>16634476836</v>
      </c>
      <c r="F4" s="2" t="s">
        <v>6</v>
      </c>
      <c r="G4" s="23" t="s">
        <v>76</v>
      </c>
      <c r="H4" s="2" t="s">
        <v>48</v>
      </c>
      <c r="I4" s="2" t="s">
        <v>49</v>
      </c>
      <c r="J4" s="2" t="s">
        <v>50</v>
      </c>
      <c r="K4" s="14"/>
      <c r="L4" s="2" t="s">
        <v>51</v>
      </c>
      <c r="M4" s="13" t="s">
        <v>52</v>
      </c>
      <c r="N4" s="6" t="s">
        <v>53</v>
      </c>
      <c r="O4" s="8" t="s">
        <v>77</v>
      </c>
      <c r="P4" s="23" t="s">
        <v>78</v>
      </c>
      <c r="Q4" s="17"/>
      <c r="R4" s="15">
        <v>45253</v>
      </c>
      <c r="S4" s="16">
        <f t="shared" ref="S4:S9" si="0">R4+30</f>
        <v>45283</v>
      </c>
      <c r="T4" s="14"/>
      <c r="U4" s="17"/>
      <c r="V4" s="17"/>
      <c r="W4" s="17"/>
      <c r="X4" s="14"/>
      <c r="Y4" s="14"/>
      <c r="Z4" s="14"/>
      <c r="AA4" s="14"/>
      <c r="AB4" s="4" t="s">
        <v>59</v>
      </c>
      <c r="AC4" s="4" t="s">
        <v>79</v>
      </c>
      <c r="AD4" s="4" t="s">
        <v>80</v>
      </c>
      <c r="AE4" s="4" t="s">
        <v>80</v>
      </c>
      <c r="AF4" s="18"/>
      <c r="AG4" s="8" t="s">
        <v>59</v>
      </c>
      <c r="AH4" s="8" t="s">
        <v>63</v>
      </c>
      <c r="AI4" s="8">
        <v>25</v>
      </c>
      <c r="AJ4" s="8" t="s">
        <v>64</v>
      </c>
      <c r="AK4" s="9"/>
      <c r="AL4" s="9"/>
      <c r="AM4" s="14"/>
      <c r="AN4" s="9" t="s">
        <v>81</v>
      </c>
      <c r="AO4" s="18">
        <v>15935176525</v>
      </c>
      <c r="AP4" s="22">
        <v>45253</v>
      </c>
      <c r="AQ4" s="22">
        <v>46348</v>
      </c>
      <c r="AR4" s="16">
        <f t="shared" ref="AR4:AR9" si="1">AQ4-30</f>
        <v>46318</v>
      </c>
    </row>
    <row r="5" ht="14.5" spans="1:44">
      <c r="A5" s="2" t="s">
        <v>43</v>
      </c>
      <c r="B5" s="4" t="s">
        <v>44</v>
      </c>
      <c r="C5" s="2" t="s">
        <v>45</v>
      </c>
      <c r="D5" s="8" t="s">
        <v>82</v>
      </c>
      <c r="E5" s="2">
        <v>15140661024</v>
      </c>
      <c r="F5" s="2" t="s">
        <v>6</v>
      </c>
      <c r="G5" s="23" t="s">
        <v>83</v>
      </c>
      <c r="H5" s="2" t="s">
        <v>48</v>
      </c>
      <c r="I5" s="2" t="s">
        <v>49</v>
      </c>
      <c r="J5" s="2" t="s">
        <v>50</v>
      </c>
      <c r="L5" s="2" t="s">
        <v>51</v>
      </c>
      <c r="M5" s="13" t="s">
        <v>52</v>
      </c>
      <c r="N5" s="6" t="s">
        <v>53</v>
      </c>
      <c r="O5" s="8" t="s">
        <v>84</v>
      </c>
      <c r="P5" s="23" t="s">
        <v>85</v>
      </c>
      <c r="R5" s="15">
        <v>45268</v>
      </c>
      <c r="S5" s="16">
        <f t="shared" si="0"/>
        <v>45298</v>
      </c>
      <c r="AB5" s="4" t="s">
        <v>86</v>
      </c>
      <c r="AC5" s="4" t="s">
        <v>87</v>
      </c>
      <c r="AD5" s="4" t="s">
        <v>88</v>
      </c>
      <c r="AE5" s="4" t="s">
        <v>89</v>
      </c>
      <c r="AG5" s="8" t="s">
        <v>86</v>
      </c>
      <c r="AH5" s="8" t="s">
        <v>63</v>
      </c>
      <c r="AI5" s="8">
        <v>24</v>
      </c>
      <c r="AJ5" s="8" t="s">
        <v>64</v>
      </c>
      <c r="AN5" s="2" t="s">
        <v>81</v>
      </c>
      <c r="AO5" s="2">
        <v>13889678589</v>
      </c>
      <c r="AP5" s="22">
        <v>45268</v>
      </c>
      <c r="AQ5" s="22">
        <v>46363</v>
      </c>
      <c r="AR5" s="16">
        <f t="shared" si="1"/>
        <v>46333</v>
      </c>
    </row>
    <row r="6" ht="14.5" spans="1:44">
      <c r="A6" s="2" t="s">
        <v>43</v>
      </c>
      <c r="B6" s="4" t="s">
        <v>44</v>
      </c>
      <c r="C6" s="2" t="s">
        <v>45</v>
      </c>
      <c r="D6" s="10" t="s">
        <v>90</v>
      </c>
      <c r="E6" s="2">
        <v>18243147747</v>
      </c>
      <c r="F6" s="2" t="s">
        <v>6</v>
      </c>
      <c r="G6" s="23" t="s">
        <v>91</v>
      </c>
      <c r="H6" s="2" t="s">
        <v>48</v>
      </c>
      <c r="I6" s="2" t="s">
        <v>49</v>
      </c>
      <c r="J6" s="2" t="s">
        <v>50</v>
      </c>
      <c r="L6" s="2" t="s">
        <v>51</v>
      </c>
      <c r="M6" s="13" t="s">
        <v>52</v>
      </c>
      <c r="N6" s="6" t="s">
        <v>53</v>
      </c>
      <c r="O6" s="8" t="s">
        <v>92</v>
      </c>
      <c r="P6" s="23" t="s">
        <v>93</v>
      </c>
      <c r="R6" s="15">
        <v>45261</v>
      </c>
      <c r="S6" s="16">
        <f t="shared" si="0"/>
        <v>45291</v>
      </c>
      <c r="AB6" s="4" t="s">
        <v>94</v>
      </c>
      <c r="AC6" s="4" t="s">
        <v>95</v>
      </c>
      <c r="AD6" s="4" t="s">
        <v>96</v>
      </c>
      <c r="AE6" s="4" t="s">
        <v>97</v>
      </c>
      <c r="AG6" s="8" t="s">
        <v>94</v>
      </c>
      <c r="AH6" s="8" t="s">
        <v>63</v>
      </c>
      <c r="AI6" s="8">
        <v>20</v>
      </c>
      <c r="AJ6" s="8" t="s">
        <v>64</v>
      </c>
      <c r="AN6" s="2" t="s">
        <v>98</v>
      </c>
      <c r="AO6" s="2">
        <v>13844959980</v>
      </c>
      <c r="AP6" s="22">
        <v>45261</v>
      </c>
      <c r="AQ6" s="22">
        <v>46356</v>
      </c>
      <c r="AR6" s="16">
        <f t="shared" si="1"/>
        <v>46326</v>
      </c>
    </row>
    <row r="7" ht="26" spans="1:44">
      <c r="A7" s="2" t="s">
        <v>43</v>
      </c>
      <c r="B7" s="4" t="s">
        <v>44</v>
      </c>
      <c r="C7" s="2" t="s">
        <v>45</v>
      </c>
      <c r="D7" s="10" t="s">
        <v>99</v>
      </c>
      <c r="E7" s="2">
        <v>18710040970</v>
      </c>
      <c r="F7" s="2" t="s">
        <v>6</v>
      </c>
      <c r="G7" s="8" t="s">
        <v>100</v>
      </c>
      <c r="H7" s="2" t="s">
        <v>48</v>
      </c>
      <c r="I7" s="2" t="s">
        <v>49</v>
      </c>
      <c r="J7" s="2" t="s">
        <v>50</v>
      </c>
      <c r="L7" s="2" t="s">
        <v>51</v>
      </c>
      <c r="M7" s="13" t="s">
        <v>52</v>
      </c>
      <c r="N7" s="6" t="s">
        <v>53</v>
      </c>
      <c r="O7" s="8" t="s">
        <v>101</v>
      </c>
      <c r="P7" s="23" t="s">
        <v>102</v>
      </c>
      <c r="R7" s="15">
        <v>45261</v>
      </c>
      <c r="S7" s="16">
        <f t="shared" si="0"/>
        <v>45291</v>
      </c>
      <c r="AB7" s="4" t="s">
        <v>103</v>
      </c>
      <c r="AC7" s="4" t="s">
        <v>103</v>
      </c>
      <c r="AD7" s="4" t="s">
        <v>104</v>
      </c>
      <c r="AE7" s="4" t="s">
        <v>105</v>
      </c>
      <c r="AG7" s="20" t="s">
        <v>106</v>
      </c>
      <c r="AH7" s="8" t="s">
        <v>63</v>
      </c>
      <c r="AI7" s="8">
        <v>34</v>
      </c>
      <c r="AJ7" s="8" t="s">
        <v>64</v>
      </c>
      <c r="AN7" s="2" t="s">
        <v>107</v>
      </c>
      <c r="AO7" s="2">
        <v>18348988914</v>
      </c>
      <c r="AP7" s="22">
        <v>45313</v>
      </c>
      <c r="AQ7" s="22">
        <v>46408</v>
      </c>
      <c r="AR7" s="16">
        <f t="shared" si="1"/>
        <v>46378</v>
      </c>
    </row>
    <row r="8" ht="14.5" spans="1:44">
      <c r="A8" s="2" t="s">
        <v>43</v>
      </c>
      <c r="B8" s="4" t="s">
        <v>44</v>
      </c>
      <c r="C8" s="2" t="s">
        <v>45</v>
      </c>
      <c r="D8" s="11" t="s">
        <v>108</v>
      </c>
      <c r="E8" s="2">
        <v>18301187652</v>
      </c>
      <c r="F8" s="2" t="s">
        <v>6</v>
      </c>
      <c r="G8" s="8" t="s">
        <v>109</v>
      </c>
      <c r="H8" s="2" t="s">
        <v>48</v>
      </c>
      <c r="I8" s="2" t="s">
        <v>49</v>
      </c>
      <c r="J8" s="2" t="s">
        <v>50</v>
      </c>
      <c r="L8" s="2" t="s">
        <v>51</v>
      </c>
      <c r="M8" s="13" t="s">
        <v>52</v>
      </c>
      <c r="N8" s="6" t="s">
        <v>53</v>
      </c>
      <c r="O8" s="8" t="s">
        <v>110</v>
      </c>
      <c r="P8" s="23" t="s">
        <v>111</v>
      </c>
      <c r="R8" s="15">
        <v>45366</v>
      </c>
      <c r="S8" s="16">
        <f t="shared" si="0"/>
        <v>45396</v>
      </c>
      <c r="AB8" s="4" t="s">
        <v>103</v>
      </c>
      <c r="AC8" s="4" t="s">
        <v>103</v>
      </c>
      <c r="AD8" s="4" t="s">
        <v>112</v>
      </c>
      <c r="AE8" s="4" t="s">
        <v>113</v>
      </c>
      <c r="AG8" s="8" t="s">
        <v>114</v>
      </c>
      <c r="AH8" s="8" t="s">
        <v>63</v>
      </c>
      <c r="AI8" s="8">
        <v>38</v>
      </c>
      <c r="AJ8" s="8" t="s">
        <v>64</v>
      </c>
      <c r="AN8" s="2" t="s">
        <v>115</v>
      </c>
      <c r="AO8" s="2">
        <v>18329891278</v>
      </c>
      <c r="AP8" s="22">
        <v>45326</v>
      </c>
      <c r="AQ8" s="22">
        <v>46421</v>
      </c>
      <c r="AR8" s="16">
        <f t="shared" si="1"/>
        <v>46391</v>
      </c>
    </row>
    <row r="9" ht="14.5" spans="1:44">
      <c r="A9" s="2" t="s">
        <v>43</v>
      </c>
      <c r="B9" s="4" t="s">
        <v>44</v>
      </c>
      <c r="C9" s="2" t="s">
        <v>45</v>
      </c>
      <c r="D9" s="12" t="s">
        <v>116</v>
      </c>
      <c r="E9" s="2">
        <v>18737844831</v>
      </c>
      <c r="F9" s="2" t="s">
        <v>6</v>
      </c>
      <c r="G9" s="8" t="s">
        <v>117</v>
      </c>
      <c r="H9" s="2" t="s">
        <v>48</v>
      </c>
      <c r="I9" s="2" t="s">
        <v>49</v>
      </c>
      <c r="J9" s="2" t="s">
        <v>50</v>
      </c>
      <c r="L9" s="2" t="s">
        <v>51</v>
      </c>
      <c r="M9" s="13" t="s">
        <v>52</v>
      </c>
      <c r="N9" s="6" t="s">
        <v>53</v>
      </c>
      <c r="O9" s="8" t="s">
        <v>118</v>
      </c>
      <c r="P9" s="23" t="s">
        <v>119</v>
      </c>
      <c r="R9" s="15">
        <v>45326</v>
      </c>
      <c r="S9" s="16">
        <f t="shared" si="0"/>
        <v>45356</v>
      </c>
      <c r="AB9" s="4" t="s">
        <v>103</v>
      </c>
      <c r="AC9" s="4" t="s">
        <v>103</v>
      </c>
      <c r="AD9" s="4" t="s">
        <v>112</v>
      </c>
      <c r="AE9" s="4" t="s">
        <v>113</v>
      </c>
      <c r="AG9" s="8" t="s">
        <v>120</v>
      </c>
      <c r="AH9" s="8" t="s">
        <v>63</v>
      </c>
      <c r="AI9" s="8">
        <v>24</v>
      </c>
      <c r="AJ9" s="8" t="s">
        <v>64</v>
      </c>
      <c r="AN9" s="2" t="s">
        <v>121</v>
      </c>
      <c r="AO9" s="2">
        <v>13723221664</v>
      </c>
      <c r="AP9" s="22">
        <v>45349</v>
      </c>
      <c r="AQ9" s="22">
        <v>46444</v>
      </c>
      <c r="AR9" s="16">
        <f t="shared" si="1"/>
        <v>46414</v>
      </c>
    </row>
  </sheetData>
  <protectedRanges>
    <protectedRange sqref="D2" name="区域1_1"/>
  </protectedRanges>
  <conditionalFormatting sqref="D2">
    <cfRule type="duplicateValues" dxfId="0" priority="12"/>
  </conditionalFormatting>
  <conditionalFormatting sqref="G2">
    <cfRule type="expression" dxfId="1" priority="10">
      <formula>COUNTIF($C:$C,G2&amp;"*")&gt;1</formula>
    </cfRule>
    <cfRule type="expression" dxfId="2" priority="11">
      <formula>AND(LEN(G2)&lt;&gt;18,G2&lt;&gt;"")</formula>
    </cfRule>
  </conditionalFormatting>
  <conditionalFormatting sqref="D3">
    <cfRule type="duplicateValues" dxfId="0" priority="15"/>
  </conditionalFormatting>
  <conditionalFormatting sqref="D4">
    <cfRule type="duplicateValues" dxfId="0" priority="13"/>
  </conditionalFormatting>
  <conditionalFormatting sqref="AQ2:AQ4">
    <cfRule type="timePeriod" dxfId="3" priority="7" timePeriod="thisMonth">
      <formula>AND(MONTH(AQ2)=MONTH(TODAY()),YEAR(AQ2)=YEAR(TODAY()))</formula>
    </cfRule>
    <cfRule type="timePeriod" dxfId="4" priority="8" timePeriod="lastMonth">
      <formula>AND(MONTH(AQ2)=MONTH(EDATE(TODAY(),0-1)),YEAR(AQ2)=YEAR(EDATE(TODAY(),0-1)))</formula>
    </cfRule>
    <cfRule type="timePeriod" dxfId="3" priority="9" timePeriod="lastMonth">
      <formula>AND(MONTH(AQ2)=MONTH(EDATE(TODAY(),0-1)),YEAR(AQ2)=YEAR(EDATE(TODAY(),0-1)))</formula>
    </cfRule>
  </conditionalFormatting>
  <conditionalFormatting sqref="AQ5:AQ9">
    <cfRule type="timePeriod" dxfId="3" priority="4" timePeriod="thisMonth">
      <formula>AND(MONTH(AQ5)=MONTH(TODAY()),YEAR(AQ5)=YEAR(TODAY()))</formula>
    </cfRule>
    <cfRule type="timePeriod" dxfId="4" priority="5" timePeriod="lastMonth">
      <formula>AND(MONTH(AQ5)=MONTH(EDATE(TODAY(),0-1)),YEAR(AQ5)=YEAR(EDATE(TODAY(),0-1)))</formula>
    </cfRule>
    <cfRule type="timePeriod" dxfId="3" priority="6" timePeriod="lastMonth">
      <formula>AND(MONTH(AQ5)=MONTH(EDATE(TODAY(),0-1)),YEAR(AQ5)=YEAR(EDATE(TODAY(),0-1)))</formula>
    </cfRule>
  </conditionalFormatting>
  <conditionalFormatting sqref="AR2:AR9">
    <cfRule type="timePeriod" dxfId="3" priority="1" timePeriod="thisMonth">
      <formula>AND(MONTH(AR2)=MONTH(TODAY()),YEAR(AR2)=YEAR(TODAY()))</formula>
    </cfRule>
    <cfRule type="timePeriod" dxfId="4" priority="2" timePeriod="lastMonth">
      <formula>AND(MONTH(AR2)=MONTH(EDATE(TODAY(),0-1)),YEAR(AR2)=YEAR(EDATE(TODAY(),0-1)))</formula>
    </cfRule>
    <cfRule type="timePeriod" dxfId="3" priority="3" timePeriod="lastMonth">
      <formula>AND(MONTH(AR2)=MONTH(EDATE(TODAY(),0-1)),YEAR(AR2)=YEAR(EDATE(TODAY(),0-1)))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2024-04-03T03:10:34Z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</Properties>
</file>