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Sheet1!$A$1:$AR$171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<sst xmlns="http://schemas.openxmlformats.org/spreadsheetml/2006/main" count="2814" uniqueCount="867">
  <si>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</si>
  <si>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</si>
  <si>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</si>
  <si>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</si>
  <si>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</si>
  <si>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</si>
  <si>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</si>
  <si>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</si>
  <si>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</si>
  <si>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</si>
  <si>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</si>
  <si>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</si>
  <si>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</si>
  <si>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</si>
  <si>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</si>
  <si>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</si>
  <si>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</si>
  <si>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</si>
  <si>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</si>
  <si>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</si>
  <si>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</si>
  <si>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</si>
  <si>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</si>
  <si>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</si>
  <si>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</si>
  <si>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</si>
  <si>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</si>
  <si>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</si>
  <si>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</si>
  <si>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</si>
  <si>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</si>
  <si>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</si>
  <si>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</si>
  <si>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</si>
  <si>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</si>
  <si>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</si>
  <si>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</si>
  <si>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</si>
  <si>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</si>
  <si>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</si>
  <si>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</si>
  <si>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</si>
  <si>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</si>
  <si>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宁波市特种设备检验研究院</t>
  </si>
  <si>
    <t>岗位外包</t>
  </si>
  <si>
    <t>劳动合同</t>
  </si>
  <si>
    <t>郝斯佳</t>
  </si>
  <si>
    <t>230602199409307120</t>
  </si>
  <si>
    <t>中国</t>
  </si>
  <si>
    <t>否</t>
  </si>
  <si>
    <t>宁波</t>
  </si>
  <si>
    <t>综合业务部</t>
  </si>
  <si>
    <t>窗口受理</t>
  </si>
  <si>
    <t>招商银行</t>
  </si>
  <si>
    <t>6214834591630158</t>
  </si>
  <si>
    <t>浙江</t>
  </si>
  <si>
    <t>刘薇</t>
  </si>
  <si>
    <t>330903198406065148</t>
  </si>
  <si>
    <t>宁波银行</t>
  </si>
  <si>
    <t>6214186666001093934</t>
  </si>
  <si>
    <t>胡叶琴</t>
  </si>
  <si>
    <t>330211199005310049</t>
  </si>
  <si>
    <t>镇海站</t>
  </si>
  <si>
    <t>报告录入</t>
  </si>
  <si>
    <t>招商银行宁波市镇海支行</t>
  </si>
  <si>
    <t>6214838970349702</t>
  </si>
  <si>
    <t>孙彤</t>
  </si>
  <si>
    <t>330921200111032528</t>
  </si>
  <si>
    <t>工商银行岱山支行</t>
  </si>
  <si>
    <t>6212261206000997215</t>
  </si>
  <si>
    <t>梁佳梦</t>
  </si>
  <si>
    <t>331082200007153041</t>
  </si>
  <si>
    <t>中国银行宁波镇海机电园区支行</t>
  </si>
  <si>
    <t>6217901400003576069</t>
  </si>
  <si>
    <t>程倩</t>
  </si>
  <si>
    <t>341227199202067168</t>
  </si>
  <si>
    <t>招商银行镇海支行</t>
  </si>
  <si>
    <t>6214838972936019</t>
  </si>
  <si>
    <t>岑欣</t>
  </si>
  <si>
    <t>522726198610233525</t>
  </si>
  <si>
    <t>余姚站</t>
  </si>
  <si>
    <t>中国工商银行慈溪分行</t>
  </si>
  <si>
    <t>6217213901030584425</t>
  </si>
  <si>
    <t>朱雨丹</t>
  </si>
  <si>
    <t>330281200004090042</t>
  </si>
  <si>
    <t>中国工商银行余姚江南支行</t>
  </si>
  <si>
    <t>6215583901007976154</t>
  </si>
  <si>
    <t>张聪苗</t>
  </si>
  <si>
    <t>330227199912040805</t>
  </si>
  <si>
    <t>鄞州站</t>
  </si>
  <si>
    <t>招商银行百丈支行</t>
  </si>
  <si>
    <t>6214838973495858</t>
  </si>
  <si>
    <t>李弘捷</t>
  </si>
  <si>
    <t>330205199212070642</t>
  </si>
  <si>
    <t>江北站</t>
  </si>
  <si>
    <t>6214835740973712</t>
  </si>
  <si>
    <t>缪施亿</t>
  </si>
  <si>
    <t>330204199004013022</t>
  </si>
  <si>
    <t>工商银行</t>
  </si>
  <si>
    <t>6222033901012239566</t>
  </si>
  <si>
    <t>拜合提亚尔·买买吐尔逊</t>
  </si>
  <si>
    <t>653101200201011614</t>
  </si>
  <si>
    <t>技术发展部</t>
  </si>
  <si>
    <t>桌面运维</t>
  </si>
  <si>
    <t>建设银行喀什地区分行营业部</t>
  </si>
  <si>
    <t>6216734610000008826</t>
  </si>
  <si>
    <t>任巧丽</t>
  </si>
  <si>
    <t>330282198808041744</t>
  </si>
  <si>
    <t>行政辅助</t>
  </si>
  <si>
    <t>6222033901006483535</t>
  </si>
  <si>
    <t>钟张友</t>
  </si>
  <si>
    <t>330222196806209114</t>
  </si>
  <si>
    <t>杭州湾</t>
  </si>
  <si>
    <t>食堂</t>
  </si>
  <si>
    <t>宁波慈溪合作银行</t>
  </si>
  <si>
    <t>6228580299019490660</t>
  </si>
  <si>
    <t>姚凤</t>
  </si>
  <si>
    <t>330227199110137541</t>
  </si>
  <si>
    <t>海曙站</t>
  </si>
  <si>
    <t>6222033901012606012</t>
  </si>
  <si>
    <t>钱周娜</t>
  </si>
  <si>
    <t>330227198711196825</t>
  </si>
  <si>
    <t>6222033901012634303</t>
  </si>
  <si>
    <t>徐静</t>
  </si>
  <si>
    <t>330203199010132726</t>
  </si>
  <si>
    <t>6214838972843652</t>
  </si>
  <si>
    <t>张丹娜</t>
  </si>
  <si>
    <t>33028319920212372X</t>
  </si>
  <si>
    <t>奉化站</t>
  </si>
  <si>
    <t>6222033901012586545</t>
  </si>
  <si>
    <t>楼珊</t>
  </si>
  <si>
    <t>362326199312160041</t>
  </si>
  <si>
    <t>6214838973876321</t>
  </si>
  <si>
    <t>樊奇智</t>
  </si>
  <si>
    <t>341622199606250911</t>
  </si>
  <si>
    <t>招商银行明州支行</t>
  </si>
  <si>
    <t>6214838976382947</t>
  </si>
  <si>
    <t>韩敏珠</t>
  </si>
  <si>
    <t>330225199401213185</t>
  </si>
  <si>
    <t>象山站</t>
  </si>
  <si>
    <t>招商银行象山支行</t>
  </si>
  <si>
    <t>6214838975629835</t>
  </si>
  <si>
    <t>戴钰莹</t>
  </si>
  <si>
    <t>331003199410291128</t>
  </si>
  <si>
    <t>业务辅助</t>
  </si>
  <si>
    <t>农业银行宁波庄市支行</t>
  </si>
  <si>
    <t>6230520310037248474</t>
  </si>
  <si>
    <t>胡巧敏</t>
  </si>
  <si>
    <t>331081199109098520</t>
  </si>
  <si>
    <t>行政事务部</t>
  </si>
  <si>
    <t>招商银行宁波江东支行</t>
  </si>
  <si>
    <t>6214835740271042</t>
  </si>
  <si>
    <t>陈芸燕</t>
  </si>
  <si>
    <t>330227199009132068</t>
  </si>
  <si>
    <t>北仑站</t>
  </si>
  <si>
    <t>招商银行北仑支行</t>
  </si>
  <si>
    <t>6214838975012297</t>
  </si>
  <si>
    <t>汪倩倩</t>
  </si>
  <si>
    <t>330206199303180923</t>
  </si>
  <si>
    <t>6214838975012289</t>
  </si>
  <si>
    <t>吴倩凌</t>
  </si>
  <si>
    <t>330825199105086225</t>
  </si>
  <si>
    <t>招商银行宁波北仑支行</t>
  </si>
  <si>
    <t>6214835817845686</t>
  </si>
  <si>
    <t>徐萍萍</t>
  </si>
  <si>
    <t>330921198610012548</t>
  </si>
  <si>
    <t>6214838975012305</t>
  </si>
  <si>
    <t>季梦霞</t>
  </si>
  <si>
    <t>33102319940117462X</t>
  </si>
  <si>
    <t>工商银行新城邱隘支行</t>
  </si>
  <si>
    <t>6222033901014307460</t>
  </si>
  <si>
    <t>王启璇</t>
  </si>
  <si>
    <t>330211199610160085</t>
  </si>
  <si>
    <t>党群工作部</t>
  </si>
  <si>
    <t>党群助理</t>
  </si>
  <si>
    <t>6228480318483416273</t>
  </si>
  <si>
    <t>唐波燕</t>
  </si>
  <si>
    <t>33028119990415822X</t>
  </si>
  <si>
    <t>招商银行鄞州支行</t>
  </si>
  <si>
    <t>6214838976422792</t>
  </si>
  <si>
    <t>谭叶</t>
  </si>
  <si>
    <t>430122199412266724</t>
  </si>
  <si>
    <t>档案辅助</t>
  </si>
  <si>
    <t>招商银行上海浦江支行</t>
  </si>
  <si>
    <t>6214832618827096</t>
  </si>
  <si>
    <t>浙江省对外服务公司宁波分公司</t>
  </si>
  <si>
    <t>张欣怡</t>
  </si>
  <si>
    <t>330205199901042743</t>
  </si>
  <si>
    <t>中润</t>
  </si>
  <si>
    <t>客服</t>
  </si>
  <si>
    <t>中国银行洪塘支行</t>
  </si>
  <si>
    <t>6216601400007208268</t>
  </si>
  <si>
    <t>浙江省对外服务公司嘉兴分公司</t>
  </si>
  <si>
    <t>陆芳怡</t>
  </si>
  <si>
    <t>330411199805173223</t>
  </si>
  <si>
    <t>嘉兴</t>
  </si>
  <si>
    <t>嘉兴分公司</t>
  </si>
  <si>
    <t>行政助理</t>
  </si>
  <si>
    <t>工商银行杭州艮山支行营业室</t>
  </si>
  <si>
    <t>6212261202035257386</t>
  </si>
  <si>
    <t>陈凯</t>
  </si>
  <si>
    <t>342224199108061714</t>
  </si>
  <si>
    <t>销售经理</t>
  </si>
  <si>
    <t>工商银行嘉兴秀洲支行</t>
  </si>
  <si>
    <t>6212261204006614611</t>
  </si>
  <si>
    <t>陈樱洁</t>
  </si>
  <si>
    <t>330483199608195820</t>
  </si>
  <si>
    <t>项目经理</t>
  </si>
  <si>
    <t>中信银行嘉兴秀洲支行</t>
  </si>
  <si>
    <t>6217730811669827</t>
  </si>
  <si>
    <t>浙江省对外服务公司温州分公司</t>
  </si>
  <si>
    <t>张传彭</t>
  </si>
  <si>
    <t>33032419900828519X</t>
  </si>
  <si>
    <t>温州</t>
  </si>
  <si>
    <t>项目专员</t>
  </si>
  <si>
    <t>建设银行</t>
  </si>
  <si>
    <t>6236681420015922396</t>
  </si>
  <si>
    <t>朱识林</t>
  </si>
  <si>
    <t>330326199101170031</t>
  </si>
  <si>
    <t>保障服务助理</t>
  </si>
  <si>
    <t>中国建设银行</t>
  </si>
  <si>
    <t>6236681420013519863</t>
  </si>
  <si>
    <t>颜敏敏</t>
  </si>
  <si>
    <t>330322198907112412</t>
  </si>
  <si>
    <t>项目运营助理</t>
  </si>
  <si>
    <t>6236681420008507865</t>
  </si>
  <si>
    <t>周猛</t>
  </si>
  <si>
    <t>330304199003061212</t>
  </si>
  <si>
    <t>建设银行市民中心支行</t>
  </si>
  <si>
    <t>6236681420028875086</t>
  </si>
  <si>
    <t>浙江省对外服务公司台州分公司</t>
  </si>
  <si>
    <t>徐佳敏</t>
  </si>
  <si>
    <t>331002199911024929</t>
  </si>
  <si>
    <t>台州</t>
  </si>
  <si>
    <t>台州分公司</t>
  </si>
  <si>
    <t>客服助理</t>
  </si>
  <si>
    <t>中国建设银行（康平支行）</t>
  </si>
  <si>
    <t>6236681480003991878</t>
  </si>
  <si>
    <t>浙江省对外服务公司丽水分公司</t>
  </si>
  <si>
    <t>林文文</t>
  </si>
  <si>
    <t>332522198811265118</t>
  </si>
  <si>
    <t>丽水</t>
  </si>
  <si>
    <t>中国建设银行丽水万丰支行</t>
  </si>
  <si>
    <t>6217001490000438511</t>
  </si>
  <si>
    <t>浙江省对外服务公司金华分公司</t>
  </si>
  <si>
    <t>郑涵</t>
  </si>
  <si>
    <t>330702197811062926</t>
  </si>
  <si>
    <t>金华</t>
  </si>
  <si>
    <t>金华分公司</t>
  </si>
  <si>
    <t>客服专员</t>
  </si>
  <si>
    <t>建设银行金华金义新区支行</t>
  </si>
  <si>
    <t>6227001460300196878</t>
  </si>
  <si>
    <t>童妙玲</t>
  </si>
  <si>
    <t>330781199404103086</t>
  </si>
  <si>
    <t>中国建设银行兰溪城中支行</t>
  </si>
  <si>
    <t>6236681460000136750</t>
  </si>
  <si>
    <t>浙江省盐业集团温州市盐业有限公司</t>
  </si>
  <si>
    <t>业务外包</t>
  </si>
  <si>
    <t>李芊慧</t>
  </si>
  <si>
    <t>33030219910209122X</t>
  </si>
  <si>
    <t>储运部</t>
  </si>
  <si>
    <t>开票员</t>
  </si>
  <si>
    <t>农行永嘉黄田支行</t>
  </si>
  <si>
    <t>6228480339252230471</t>
  </si>
  <si>
    <t>潘佳欣</t>
  </si>
  <si>
    <t>330302199103015229</t>
  </si>
  <si>
    <t>市场营销部</t>
  </si>
  <si>
    <t>客户经理</t>
  </si>
  <si>
    <t>农行温州学院路支行</t>
  </si>
  <si>
    <t>6228480339533394476</t>
  </si>
  <si>
    <t>林朝辉</t>
  </si>
  <si>
    <t>330382199212284710</t>
  </si>
  <si>
    <t>乐清分公司</t>
  </si>
  <si>
    <t>仓管员</t>
  </si>
  <si>
    <t>中国农业银行乐清蒲岐支行</t>
  </si>
  <si>
    <t>6228480338734527074</t>
  </si>
  <si>
    <t>包哲宝</t>
  </si>
  <si>
    <t>330382199110316312</t>
  </si>
  <si>
    <t>开票兼仓管</t>
  </si>
  <si>
    <t>乐清农商银行</t>
  </si>
  <si>
    <t>6230910399127357012</t>
  </si>
  <si>
    <t>刘海宇</t>
  </si>
  <si>
    <t>33038219860110001X</t>
  </si>
  <si>
    <t>农行温州市中支行</t>
  </si>
  <si>
    <t>6228430338118747679</t>
  </si>
  <si>
    <t>赖克沙</t>
  </si>
  <si>
    <t>330329198710316635</t>
  </si>
  <si>
    <t>泰顺分公司</t>
  </si>
  <si>
    <t>泰顺农商行关山支行城南分理处</t>
  </si>
  <si>
    <t>6210580399006091238</t>
  </si>
  <si>
    <t>曾丽莉</t>
  </si>
  <si>
    <t>330328198610270020</t>
  </si>
  <si>
    <t>工商银行温州文成支行</t>
  </si>
  <si>
    <t>6222021203007782047</t>
  </si>
  <si>
    <t>郑正旭</t>
  </si>
  <si>
    <t>33038219930508403X</t>
  </si>
  <si>
    <t>中国农业银行乐清虹桥支行</t>
  </si>
  <si>
    <t>6228480332650160218</t>
  </si>
  <si>
    <t>全力</t>
  </si>
  <si>
    <t>330382199503040935</t>
  </si>
  <si>
    <t>建设银行温州分行营业部</t>
  </si>
  <si>
    <t>6227001420050439746</t>
  </si>
  <si>
    <t>金露露</t>
  </si>
  <si>
    <t>330382198909030046</t>
  </si>
  <si>
    <t>农行乐清乐成支行</t>
  </si>
  <si>
    <t>6228480338296771771</t>
  </si>
  <si>
    <t>王璐璐</t>
  </si>
  <si>
    <t>330382199611230584</t>
  </si>
  <si>
    <t>乐清农商银行盐盘支行</t>
  </si>
  <si>
    <t>6230910399092989633</t>
  </si>
  <si>
    <t>宁波鑫奥商务服务有限公司</t>
  </si>
  <si>
    <t>劳务派遣</t>
  </si>
  <si>
    <t>张波</t>
  </si>
  <si>
    <t>330205196602100911</t>
  </si>
  <si>
    <t>水电工</t>
  </si>
  <si>
    <t>6214180000008375985</t>
  </si>
  <si>
    <t>浙江济科医药有限公司</t>
  </si>
  <si>
    <t>邵安平</t>
  </si>
  <si>
    <t>51120419770413412X</t>
  </si>
  <si>
    <t>财务部</t>
  </si>
  <si>
    <t>仓库管理员</t>
  </si>
  <si>
    <t>建设银行宁波联丰支行</t>
  </si>
  <si>
    <t>6217001590025573570</t>
  </si>
  <si>
    <t>退休返聘</t>
  </si>
  <si>
    <t>胡家培</t>
  </si>
  <si>
    <t>330204196206111022</t>
  </si>
  <si>
    <t>行政人事部</t>
  </si>
  <si>
    <t>保洁员</t>
  </si>
  <si>
    <t>6217001590025188643</t>
  </si>
  <si>
    <t>王优琪</t>
  </si>
  <si>
    <t>331023199704031829</t>
  </si>
  <si>
    <t>综合部</t>
  </si>
  <si>
    <t>销售助理</t>
  </si>
  <si>
    <t>建设银行海曙区联丰路79号</t>
  </si>
  <si>
    <t>6217001590012534791</t>
  </si>
  <si>
    <t>黄美静</t>
  </si>
  <si>
    <t>130635198609190421</t>
  </si>
  <si>
    <t>数据管理员</t>
  </si>
  <si>
    <t>建设银行宁波东钱湖支行</t>
  </si>
  <si>
    <t>6217001590009543995</t>
  </si>
  <si>
    <t>潘学静</t>
  </si>
  <si>
    <t>320722198912014606</t>
  </si>
  <si>
    <t>客服主管</t>
  </si>
  <si>
    <t>建设银行宁波鼓楼支行</t>
  </si>
  <si>
    <t>6236681590002128155</t>
  </si>
  <si>
    <t>罗丽燕</t>
  </si>
  <si>
    <t>332502198508061280</t>
  </si>
  <si>
    <t>中国建设银行石碶支行</t>
  </si>
  <si>
    <t>6236681590000813592</t>
  </si>
  <si>
    <t>晏存领</t>
  </si>
  <si>
    <t>412728197411014592</t>
  </si>
  <si>
    <t>咨询医生</t>
  </si>
  <si>
    <t>建设银行宁波镇海庄市支行</t>
  </si>
  <si>
    <t>6217001590027174187</t>
  </si>
  <si>
    <t>魏珍兰</t>
  </si>
  <si>
    <t>420923198402011326</t>
  </si>
  <si>
    <t>运营专员</t>
  </si>
  <si>
    <t>中国建设银行股份有限公司深圳福华支行</t>
  </si>
  <si>
    <t>6230947200002168275</t>
  </si>
  <si>
    <t>李海生</t>
  </si>
  <si>
    <t>14273219710607001X</t>
  </si>
  <si>
    <t>媒体运营部</t>
  </si>
  <si>
    <t>直播老师</t>
  </si>
  <si>
    <t>4367421496037089331</t>
  </si>
  <si>
    <t>童依妮</t>
  </si>
  <si>
    <t>331003200005191321</t>
  </si>
  <si>
    <t>后期制作组长</t>
  </si>
  <si>
    <t>中国建设银行股份有限公司宁波联丰支行</t>
  </si>
  <si>
    <t>6217001590026248933</t>
  </si>
  <si>
    <t>陈慧</t>
  </si>
  <si>
    <t>652424197107134429</t>
  </si>
  <si>
    <t>直播主持</t>
  </si>
  <si>
    <t>中国建设银行股份有限公司宁波石碶支行</t>
  </si>
  <si>
    <t>6217001590003765180</t>
  </si>
  <si>
    <t>崔文韵</t>
  </si>
  <si>
    <t>330227200006128229</t>
  </si>
  <si>
    <t>视频后期制作</t>
  </si>
  <si>
    <t>6217001590026701170</t>
  </si>
  <si>
    <t>梁浩</t>
  </si>
  <si>
    <t>220322199901081570</t>
  </si>
  <si>
    <t>6217001590028124884</t>
  </si>
  <si>
    <t>张承祥</t>
  </si>
  <si>
    <t>340825199108124719</t>
  </si>
  <si>
    <t>杭州</t>
  </si>
  <si>
    <t>市场部经理</t>
  </si>
  <si>
    <t>6236681590004155453</t>
  </si>
  <si>
    <t>苏陆群</t>
  </si>
  <si>
    <t>330123197806283328</t>
  </si>
  <si>
    <t>业务主管</t>
  </si>
  <si>
    <t>中国建设银行富阳金桥支行</t>
  </si>
  <si>
    <t>6227001542910215154</t>
  </si>
  <si>
    <t>钟晖</t>
  </si>
  <si>
    <t>36078119980115371X</t>
  </si>
  <si>
    <t>中国建设银行股份有限公司杭州宝石支行</t>
  </si>
  <si>
    <t>6236681540014574888</t>
  </si>
  <si>
    <t>刘高亮</t>
  </si>
  <si>
    <t>412725199108146234</t>
  </si>
  <si>
    <t xml:space="preserve">中国建设银行股份有限公司杭州萧山时代广场支行
</t>
  </si>
  <si>
    <t>6217001540011499496</t>
  </si>
  <si>
    <t>伍海霞</t>
  </si>
  <si>
    <t>330124197609060746</t>
  </si>
  <si>
    <t>浙江临安农村商业银行股份有限公司板桥支行</t>
  </si>
  <si>
    <t>6228580199051274107</t>
  </si>
  <si>
    <t>龚海涛</t>
  </si>
  <si>
    <t>330225199305192871</t>
  </si>
  <si>
    <t>宁波一部</t>
  </si>
  <si>
    <t>建设银行象山支行</t>
  </si>
  <si>
    <t>6210811596500189688</t>
  </si>
  <si>
    <t>马苏花</t>
  </si>
  <si>
    <t>330724196305136420</t>
  </si>
  <si>
    <t>健康顾问</t>
  </si>
  <si>
    <t xml:space="preserve">中国建设银行股份有限公司杭州临平新城支行
</t>
  </si>
  <si>
    <t>6217001540018902054</t>
  </si>
  <si>
    <t>陈强</t>
  </si>
  <si>
    <t>32092319961222331X</t>
  </si>
  <si>
    <t>中国建设银行象山支行：丹城靖南路320号</t>
  </si>
  <si>
    <t>6217001590015511432</t>
  </si>
  <si>
    <t>郑永杰</t>
  </si>
  <si>
    <t>230422197110220720</t>
  </si>
  <si>
    <t>6217001010006000691</t>
  </si>
  <si>
    <t>陈建凤</t>
  </si>
  <si>
    <t>330219197207103306</t>
  </si>
  <si>
    <t>中国建设银行宁波庄市支行</t>
  </si>
  <si>
    <t>6210811593570172405</t>
  </si>
  <si>
    <t>徐然玲</t>
  </si>
  <si>
    <t>341226197410016749</t>
  </si>
  <si>
    <t>中国建设银行股份有限公司宁波兴宁支行</t>
  </si>
  <si>
    <t>6217001590016657333</t>
  </si>
  <si>
    <t>齐丽</t>
  </si>
  <si>
    <t>34122719860608236X</t>
  </si>
  <si>
    <t xml:space="preserve">中国建设银行股份有限公司宁波镇海车站路茗园分行
</t>
  </si>
  <si>
    <t>6214671590015323222</t>
  </si>
  <si>
    <t>王佳佳</t>
  </si>
  <si>
    <t>330206198612304622</t>
  </si>
  <si>
    <t>建设银行镇海支行</t>
  </si>
  <si>
    <t>6217001590017301808</t>
  </si>
  <si>
    <t>洪小芬</t>
  </si>
  <si>
    <t>332625197411040921</t>
  </si>
  <si>
    <t>6236681590001809540</t>
  </si>
  <si>
    <t>柳化丽</t>
  </si>
  <si>
    <t>411528198005041029</t>
  </si>
  <si>
    <t>中国建设银行股份有限公司宁波江北慈城支行</t>
  </si>
  <si>
    <t>6217001590009440994</t>
  </si>
  <si>
    <t>胡素琴</t>
  </si>
  <si>
    <t>332621195904195820</t>
  </si>
  <si>
    <t>中国建设银行宁波邱隘支行</t>
  </si>
  <si>
    <t>6217001590023832218</t>
  </si>
  <si>
    <t>陈晓</t>
  </si>
  <si>
    <t>330226198208035286</t>
  </si>
  <si>
    <t>中国建没银行(海茗园支行)</t>
  </si>
  <si>
    <t>6217001590027409559</t>
  </si>
  <si>
    <t>钱炎生</t>
  </si>
  <si>
    <t>342901199504203458</t>
  </si>
  <si>
    <t>建设银行宁波桑田路支行</t>
  </si>
  <si>
    <t>6210811590450088404</t>
  </si>
  <si>
    <t>张雪勤</t>
  </si>
  <si>
    <t>341221198606081289</t>
  </si>
  <si>
    <t>宁波三部</t>
  </si>
  <si>
    <t>6215340301000189190</t>
  </si>
  <si>
    <t>方世娟</t>
  </si>
  <si>
    <t>33028119830127792X</t>
  </si>
  <si>
    <t>宁波二部</t>
  </si>
  <si>
    <t>中国建设银行股份有限公司余姚城建支行</t>
  </si>
  <si>
    <t>6210811595160108392</t>
  </si>
  <si>
    <t>文金荣</t>
  </si>
  <si>
    <t>622301198802252215</t>
  </si>
  <si>
    <t>中国建设银行股份有限公司慈溪吉祥新村支行</t>
  </si>
  <si>
    <t>6210811590002499174</t>
  </si>
  <si>
    <t>汪承红</t>
  </si>
  <si>
    <t>341022198202083128</t>
  </si>
  <si>
    <t>6210811590001114774</t>
  </si>
  <si>
    <t>董亚君</t>
  </si>
  <si>
    <t>330224196503030048</t>
  </si>
  <si>
    <t>建设银行奉化中山分理处</t>
  </si>
  <si>
    <t>6210811594570093526</t>
  </si>
  <si>
    <t>舒引义</t>
  </si>
  <si>
    <t>330219197911073841</t>
  </si>
  <si>
    <t>建设银行余姚富巷支行</t>
  </si>
  <si>
    <t>6217001590025046387</t>
  </si>
  <si>
    <t>张梅</t>
  </si>
  <si>
    <t>510525198309174887</t>
  </si>
  <si>
    <t>中国建设银行股份有限公司宁波南大支行</t>
  </si>
  <si>
    <t>6210811590220068751</t>
  </si>
  <si>
    <t>张加奎</t>
  </si>
  <si>
    <t>341225198707036036</t>
  </si>
  <si>
    <t>建设银行宁波古林支行</t>
  </si>
  <si>
    <t>6217001590015116075</t>
  </si>
  <si>
    <t>朱冬青</t>
  </si>
  <si>
    <t>330323198111097129</t>
  </si>
  <si>
    <t>建设银行温岭九龙支行</t>
  </si>
  <si>
    <t>6236681480013253855</t>
  </si>
  <si>
    <t>王华娟</t>
  </si>
  <si>
    <t>332602197706043201</t>
  </si>
  <si>
    <t>中国建设银行股份有限公司临海回浦支行</t>
  </si>
  <si>
    <t>6217001480007445387</t>
  </si>
  <si>
    <t>张芝东</t>
  </si>
  <si>
    <t>330621198511278395</t>
  </si>
  <si>
    <t>绍兴</t>
  </si>
  <si>
    <t>建设银行绍兴城中支行</t>
  </si>
  <si>
    <t>6236681450003582068</t>
  </si>
  <si>
    <t>李春月</t>
  </si>
  <si>
    <t>330324197010162683</t>
  </si>
  <si>
    <t>中国建设银行股份有限公司永嘉瓯北支行</t>
  </si>
  <si>
    <t>6236681420009760943</t>
  </si>
  <si>
    <t>章海英</t>
  </si>
  <si>
    <t>330602197502170565</t>
  </si>
  <si>
    <t xml:space="preserve">建设银行绍兴鉴湖支行 </t>
  </si>
  <si>
    <t>6236681450003793848</t>
  </si>
  <si>
    <t>俞萍</t>
  </si>
  <si>
    <t>339011197512103448</t>
  </si>
  <si>
    <t>建设银行诸暨东风支行</t>
  </si>
  <si>
    <t>6217001450008422776</t>
  </si>
  <si>
    <t>郦迪彩</t>
  </si>
  <si>
    <t>33062519730501172X</t>
  </si>
  <si>
    <t xml:space="preserve">中国建设银行股份有限公司暨阳路支行
</t>
  </si>
  <si>
    <t>6217001450002023588</t>
  </si>
  <si>
    <t>孟学森</t>
  </si>
  <si>
    <t>412727199402050738</t>
  </si>
  <si>
    <t>嘉湖</t>
  </si>
  <si>
    <t>建设银行江苏省苏州市昆山旅游度假区支行</t>
  </si>
  <si>
    <t>6236682000024812538</t>
  </si>
  <si>
    <t>骆荣霞</t>
  </si>
  <si>
    <t>360430197810071526</t>
  </si>
  <si>
    <t>中国建设银行股份有限公司湖州临湖桥支行环城东路</t>
  </si>
  <si>
    <t>6227073300985281</t>
  </si>
  <si>
    <t>章芳英</t>
  </si>
  <si>
    <t>330621196911021581</t>
  </si>
  <si>
    <t>绍兴市越城区建设银行城南支行</t>
  </si>
  <si>
    <t>6217001450002975969</t>
  </si>
  <si>
    <t>曹江旭</t>
  </si>
  <si>
    <t>430221198604237180</t>
  </si>
  <si>
    <t>经理助理</t>
  </si>
  <si>
    <t>中国建设银行股份有限公司株洲田心支行</t>
  </si>
  <si>
    <t>6217002940110849667</t>
  </si>
  <si>
    <t>汪慧丽</t>
  </si>
  <si>
    <t>330825198005103740</t>
  </si>
  <si>
    <t>中国建设银行股份有限公司湖州青铜路支行</t>
  </si>
  <si>
    <t>6236681440000743615</t>
  </si>
  <si>
    <t>田志现</t>
  </si>
  <si>
    <t>342123198202214151</t>
  </si>
  <si>
    <t>6236681420005561790</t>
  </si>
  <si>
    <t>刘何尔特</t>
  </si>
  <si>
    <t>330723199008040016</t>
  </si>
  <si>
    <t xml:space="preserve">
中国建设银行股份有限公司武义西溪支行</t>
  </si>
  <si>
    <t>6217001460008722059</t>
  </si>
  <si>
    <t>傅佰花</t>
  </si>
  <si>
    <t>33052319691204132X</t>
  </si>
  <si>
    <t>中国建设银行股份有限公司安吉人民路绿色支行</t>
  </si>
  <si>
    <t>6217001440003832897</t>
  </si>
  <si>
    <t>杨清华</t>
  </si>
  <si>
    <t>42062519721215204X</t>
  </si>
  <si>
    <t>6236681460013464074</t>
  </si>
  <si>
    <t>沈秋红</t>
  </si>
  <si>
    <t>330522197111260045</t>
  </si>
  <si>
    <t>中国建设银行(长兴支行营业部)</t>
  </si>
  <si>
    <t>6227073300255156</t>
  </si>
  <si>
    <t>吴婴艳</t>
  </si>
  <si>
    <t>330724197810087628</t>
  </si>
  <si>
    <t>中国建设银行股份有限公司义乌工人路支行</t>
  </si>
  <si>
    <t>6236681460004914731</t>
  </si>
  <si>
    <t>郑红颜</t>
  </si>
  <si>
    <t>330721197301293029</t>
  </si>
  <si>
    <t>6227001460240528883</t>
  </si>
  <si>
    <t>彭昌梅</t>
  </si>
  <si>
    <t>513525198111121045</t>
  </si>
  <si>
    <t>6236681490000008717</t>
  </si>
  <si>
    <t>孙晓玉</t>
  </si>
  <si>
    <t>332526197812140326</t>
  </si>
  <si>
    <t>中国建设银行股份有限公司缙云五云支行</t>
  </si>
  <si>
    <t>6236681490002295510</t>
  </si>
  <si>
    <t>胡秀娟</t>
  </si>
  <si>
    <t>330719196610222826</t>
  </si>
  <si>
    <t>中国建设银行（兰溪支行营业部）</t>
  </si>
  <si>
    <t>6217001460008010794</t>
  </si>
  <si>
    <t>林剑美</t>
  </si>
  <si>
    <t>332521197704122444</t>
  </si>
  <si>
    <t>中国建设银行股份有限公司丽水处州支行</t>
  </si>
  <si>
    <t>6227001491050540767</t>
  </si>
  <si>
    <t>吴芳兰</t>
  </si>
  <si>
    <t>332528198704221425</t>
  </si>
  <si>
    <t>6236681490000465206</t>
  </si>
  <si>
    <t>俞雪芬</t>
  </si>
  <si>
    <t>332521197403010828</t>
  </si>
  <si>
    <t>中国建设银行丽水瓯江支行</t>
  </si>
  <si>
    <t>6217001490000772109</t>
  </si>
  <si>
    <t>赖珍美</t>
  </si>
  <si>
    <t>332501197802262429</t>
  </si>
  <si>
    <t>中国建设银行丽水莲城支行</t>
  </si>
  <si>
    <t>6217001490002892269</t>
  </si>
  <si>
    <t>朱丽</t>
  </si>
  <si>
    <t>332526198410215123</t>
  </si>
  <si>
    <t>中国建设银行缙云县五云支行</t>
  </si>
  <si>
    <t>6217001490005526658</t>
  </si>
  <si>
    <t>吴光伟</t>
  </si>
  <si>
    <t>332525199106011511</t>
  </si>
  <si>
    <t>衢州</t>
  </si>
  <si>
    <t>中国建设银行浙江丽水瓯江支行</t>
  </si>
  <si>
    <t>6217001490000771374</t>
  </si>
  <si>
    <t>陈茂英</t>
  </si>
  <si>
    <t>332526196703096528</t>
  </si>
  <si>
    <t>中国建设银行股份有限公司缙云好溪支行</t>
  </si>
  <si>
    <t>6217001490001836267</t>
  </si>
  <si>
    <t>应美琳</t>
  </si>
  <si>
    <t>332527199602083728</t>
  </si>
  <si>
    <t>中国建设银行股份有限公司衢州龙游支行</t>
  </si>
  <si>
    <t>6236681470001798037</t>
  </si>
  <si>
    <t>李苏平</t>
  </si>
  <si>
    <t>330725198301053121</t>
  </si>
  <si>
    <t>中国建设银行龙游华夏支行</t>
  </si>
  <si>
    <t>6217001470002282331</t>
  </si>
  <si>
    <t>王冬妹</t>
  </si>
  <si>
    <t>330881198412271945</t>
  </si>
  <si>
    <t>中国建设银行股份有限公司江山支行</t>
  </si>
  <si>
    <t>6236681470000557459</t>
  </si>
  <si>
    <t>李合一</t>
  </si>
  <si>
    <t>410522196707260033</t>
  </si>
  <si>
    <t>中国建设银行股份有限公司安阳县支行</t>
  </si>
  <si>
    <t>6210812460000162084</t>
  </si>
  <si>
    <t>周金龙</t>
  </si>
  <si>
    <t>430403198007112011</t>
  </si>
  <si>
    <t>6227001540610007012</t>
  </si>
  <si>
    <t>张政梅</t>
  </si>
  <si>
    <t>330825197004170023</t>
  </si>
  <si>
    <t>中国建设银行龙游县支行</t>
  </si>
  <si>
    <t>6236681470002264237</t>
  </si>
  <si>
    <t>叶海霞</t>
  </si>
  <si>
    <t>331082198209023229</t>
  </si>
  <si>
    <t>中国建设银行股份有限公司临海支行</t>
  </si>
  <si>
    <t>4367421485007078515</t>
  </si>
  <si>
    <t>黄小红</t>
  </si>
  <si>
    <t>362322197910095425</t>
  </si>
  <si>
    <t>中国建设银行绍兴市越城区城北桥支行</t>
  </si>
  <si>
    <t>6217001450002735942</t>
  </si>
  <si>
    <t>吴淋星</t>
  </si>
  <si>
    <t>33252219910830495X</t>
  </si>
  <si>
    <t>活动专员</t>
  </si>
  <si>
    <t>中国建设银行温州市鹿城区双屿支行</t>
  </si>
  <si>
    <t>6236681420017415654</t>
  </si>
  <si>
    <t>盛慧峰</t>
  </si>
  <si>
    <t>33052219770301004X</t>
  </si>
  <si>
    <t>湖州</t>
  </si>
  <si>
    <t>中国建设银行股份有限公司长兴城北支行</t>
  </si>
  <si>
    <t>6236681440000576353</t>
  </si>
  <si>
    <t>徐英</t>
  </si>
  <si>
    <t>330682198803024023</t>
  </si>
  <si>
    <t>6214671450002808612</t>
  </si>
  <si>
    <t>吴小兰</t>
  </si>
  <si>
    <t>330725198211283521</t>
  </si>
  <si>
    <t>6215340301514963379</t>
  </si>
  <si>
    <t>周红霞</t>
  </si>
  <si>
    <t>410821198204012547</t>
  </si>
  <si>
    <t>文案策划</t>
  </si>
  <si>
    <t>6217001590029531590</t>
  </si>
  <si>
    <t>王昌娣</t>
  </si>
  <si>
    <t>330226197209014968</t>
  </si>
  <si>
    <t>6215340301001171064</t>
  </si>
  <si>
    <t>赵金锐</t>
  </si>
  <si>
    <t>13053419740712346X</t>
  </si>
  <si>
    <t>6215340301514490399</t>
  </si>
  <si>
    <t>覃芳芳</t>
  </si>
  <si>
    <t>433122198001084027</t>
  </si>
  <si>
    <t>6214671590010594397</t>
  </si>
  <si>
    <t>翁益萍</t>
  </si>
  <si>
    <t>330825198009254546</t>
  </si>
  <si>
    <t>6236681470004682105</t>
  </si>
  <si>
    <t>黄晨芳</t>
  </si>
  <si>
    <t>330205198311022828</t>
  </si>
  <si>
    <t>人事经理</t>
  </si>
  <si>
    <t>6236681590002112597</t>
  </si>
  <si>
    <t>朱小珠</t>
  </si>
  <si>
    <t>33050119760318880X</t>
  </si>
  <si>
    <t>6217001440005447918</t>
  </si>
  <si>
    <t>李菊</t>
  </si>
  <si>
    <t>510902198210208503</t>
  </si>
  <si>
    <t>业务员</t>
  </si>
  <si>
    <t>6215340301514782175</t>
  </si>
  <si>
    <t>吴莱英</t>
  </si>
  <si>
    <t>330881198909145522</t>
  </si>
  <si>
    <t>6217001470003727987</t>
  </si>
  <si>
    <t>王宗朝</t>
  </si>
  <si>
    <t>130527198205131024</t>
  </si>
  <si>
    <t>6215340301510137382</t>
  </si>
  <si>
    <t>胡单</t>
  </si>
  <si>
    <t>330282200005172206</t>
  </si>
  <si>
    <t>6217001590027292260</t>
  </si>
  <si>
    <t>邢春梅</t>
  </si>
  <si>
    <t>330721197609121629</t>
  </si>
  <si>
    <t>6236681460002646731</t>
  </si>
  <si>
    <t>柳美美</t>
  </si>
  <si>
    <t>332529198303307021</t>
  </si>
  <si>
    <t>6236681490002381872</t>
  </si>
  <si>
    <t>徐艳</t>
  </si>
  <si>
    <t>32068319920627842X</t>
  </si>
  <si>
    <t>6236681270003699419</t>
  </si>
  <si>
    <t>黄华琼</t>
  </si>
  <si>
    <t>511222197802267287</t>
  </si>
  <si>
    <t>6217001590015209391</t>
  </si>
  <si>
    <t>田彦</t>
  </si>
  <si>
    <t>370827198402173048</t>
  </si>
  <si>
    <t>6217001590011565317</t>
  </si>
  <si>
    <t>虞玲娣</t>
  </si>
  <si>
    <t>330621198309091201</t>
  </si>
  <si>
    <t>6215340301516461000</t>
  </si>
  <si>
    <t>阮敏娜</t>
  </si>
  <si>
    <t>330203198202010948</t>
  </si>
  <si>
    <t>电话客服</t>
  </si>
  <si>
    <t>6214671590003325155</t>
  </si>
  <si>
    <t>张霞</t>
  </si>
  <si>
    <t>510726198012231622</t>
  </si>
  <si>
    <t>6236681590003803442</t>
  </si>
  <si>
    <t>周秋芳</t>
  </si>
  <si>
    <t>330283198807051429</t>
  </si>
  <si>
    <t>招聘主管</t>
  </si>
  <si>
    <t>6217001590030266228</t>
  </si>
  <si>
    <t>舒涛</t>
  </si>
  <si>
    <t>15349827551</t>
  </si>
  <si>
    <t>340825200306204918</t>
  </si>
  <si>
    <t>6214671630000984867</t>
  </si>
  <si>
    <t>邵钧</t>
  </si>
  <si>
    <t>13819098909</t>
  </si>
  <si>
    <t>330402196804301211</t>
  </si>
  <si>
    <t>市场总监</t>
  </si>
  <si>
    <t>6217001430017331630</t>
  </si>
  <si>
    <t>王俊萍</t>
  </si>
  <si>
    <t>372930197810100068</t>
  </si>
  <si>
    <t>行政总监</t>
  </si>
  <si>
    <t>6210811595660169217</t>
  </si>
  <si>
    <t>倪水英</t>
  </si>
  <si>
    <t>330682197809085949</t>
  </si>
  <si>
    <t>4367421454337090905</t>
  </si>
  <si>
    <t>李积素</t>
  </si>
  <si>
    <t>13566688005</t>
  </si>
  <si>
    <t>331003198208310925</t>
  </si>
  <si>
    <t>6236681480016469276</t>
  </si>
  <si>
    <t>傅玲玲</t>
  </si>
  <si>
    <t>15888106118</t>
  </si>
  <si>
    <t>330206198209131442</t>
  </si>
  <si>
    <t>陈云庆</t>
  </si>
  <si>
    <t>15024550232</t>
  </si>
  <si>
    <t>330725197811232221</t>
  </si>
  <si>
    <t>6236681460020345423</t>
  </si>
  <si>
    <t>严琴芳</t>
  </si>
  <si>
    <t>330821197208194443</t>
  </si>
  <si>
    <t>市场</t>
  </si>
  <si>
    <t>6217001470004133953</t>
  </si>
  <si>
    <t>吴岛英</t>
  </si>
  <si>
    <t>18079347052</t>
  </si>
  <si>
    <t>36233019830815882X</t>
  </si>
  <si>
    <t>6217001930029393155</t>
  </si>
  <si>
    <t>许香丹</t>
  </si>
  <si>
    <t>15067581616</t>
  </si>
  <si>
    <t>330724198112167625</t>
  </si>
  <si>
    <t>6215340301521152552</t>
  </si>
  <si>
    <t>郭雅男</t>
  </si>
  <si>
    <t>342225199410084980</t>
  </si>
  <si>
    <t>6217001540014675126</t>
  </si>
  <si>
    <t>王佳圆</t>
  </si>
  <si>
    <t>13757445751</t>
  </si>
  <si>
    <t>330282198309212844</t>
  </si>
  <si>
    <t>6217001590016060777</t>
  </si>
  <si>
    <t>何树琴</t>
  </si>
  <si>
    <t>522626199009153224</t>
  </si>
  <si>
    <t>6217003440001211498</t>
  </si>
  <si>
    <t>方小珍</t>
  </si>
  <si>
    <t>13757414535</t>
  </si>
  <si>
    <t>330282198308121123</t>
  </si>
  <si>
    <t>3217001590021201721</t>
  </si>
  <si>
    <t>浙江中邮物流有限公司</t>
  </si>
  <si>
    <t>陈帅</t>
  </si>
  <si>
    <t>130426200110184615</t>
  </si>
  <si>
    <t>中邮</t>
  </si>
  <si>
    <t>现场管理</t>
  </si>
  <si>
    <t>邮政储蓄银行</t>
  </si>
  <si>
    <t>6221803320001965182</t>
  </si>
  <si>
    <t>曹旋风</t>
  </si>
  <si>
    <t>341125199310013839</t>
  </si>
  <si>
    <t>6217993000105654167</t>
  </si>
  <si>
    <t>金乾坤</t>
  </si>
  <si>
    <t>411422199208025118</t>
  </si>
  <si>
    <t>6217993320022136639</t>
  </si>
  <si>
    <t>张赛赛</t>
  </si>
  <si>
    <t>340621198703222814</t>
  </si>
  <si>
    <t>仓库管理</t>
  </si>
  <si>
    <t>6217993660001088008</t>
  </si>
  <si>
    <t>刘宗元</t>
  </si>
  <si>
    <t>412725199410041150</t>
  </si>
  <si>
    <t>中国农业银行</t>
  </si>
  <si>
    <t>6228482082290494414</t>
  </si>
  <si>
    <t>韩留营</t>
  </si>
  <si>
    <t>411424199509014554</t>
  </si>
  <si>
    <t>6217994910164039457</t>
  </si>
  <si>
    <t>徐义斌</t>
  </si>
  <si>
    <t>413023197206218052</t>
  </si>
  <si>
    <t>车辆调度</t>
  </si>
  <si>
    <t>6217993320019613921</t>
  </si>
  <si>
    <t>王勇</t>
  </si>
  <si>
    <t>342224197805151935</t>
  </si>
  <si>
    <t>海柜装卸</t>
  </si>
  <si>
    <t>6217993740023936051</t>
  </si>
  <si>
    <t>杨从奎</t>
  </si>
  <si>
    <t>341221196706186273</t>
  </si>
  <si>
    <t>6228480318421173572</t>
  </si>
  <si>
    <t>罗宽铁</t>
  </si>
  <si>
    <t>433024197510110732</t>
  </si>
  <si>
    <t>装卸</t>
  </si>
  <si>
    <t>6217993320021296038</t>
  </si>
  <si>
    <t>向前</t>
  </si>
  <si>
    <t>433024196911201518</t>
  </si>
  <si>
    <t>6221803320002064787</t>
  </si>
  <si>
    <t>汪心国</t>
  </si>
  <si>
    <t>370983197012015310</t>
  </si>
  <si>
    <t>6210984630006147659</t>
  </si>
  <si>
    <t>蔡拔协</t>
  </si>
  <si>
    <t>431224198703110732</t>
  </si>
  <si>
    <t>农业银行湖南省溆浦县大江口镇支行</t>
  </si>
  <si>
    <t>6230521690008255171</t>
  </si>
  <si>
    <t>李佑学</t>
  </si>
  <si>
    <t>433024197901240737</t>
  </si>
  <si>
    <t>6228480318411107275</t>
  </si>
  <si>
    <t>顿邦文</t>
  </si>
  <si>
    <t>433024197806101093</t>
  </si>
  <si>
    <t>农村商业银行</t>
  </si>
  <si>
    <t>6230910299091574164</t>
  </si>
  <si>
    <t>舒采哈</t>
  </si>
  <si>
    <t>43302419760911109X</t>
  </si>
  <si>
    <t>6217001470003422894</t>
  </si>
  <si>
    <t>蔡拔成</t>
  </si>
  <si>
    <t>433024198108190732</t>
  </si>
  <si>
    <t>6228481456695746571</t>
  </si>
  <si>
    <t>罗宽勇</t>
  </si>
  <si>
    <t>433024197505131811</t>
  </si>
  <si>
    <t>6217857500039736894</t>
  </si>
  <si>
    <t>顿洪雨</t>
  </si>
  <si>
    <t>433024198008181097</t>
  </si>
  <si>
    <t>6221803320001981981</t>
  </si>
  <si>
    <t>徐敬利</t>
  </si>
  <si>
    <t>342222197306185257</t>
  </si>
  <si>
    <t>6217993740013219229</t>
  </si>
  <si>
    <t>胡大朋</t>
  </si>
  <si>
    <t>340604198706061618</t>
  </si>
  <si>
    <t>6217993740019509375</t>
  </si>
  <si>
    <t>吴军</t>
  </si>
  <si>
    <t>342222198703215274</t>
  </si>
  <si>
    <t>6221803320002092481</t>
  </si>
  <si>
    <t>张彪</t>
  </si>
  <si>
    <t>34062119890414631X</t>
  </si>
  <si>
    <t>6217993320020749805</t>
  </si>
  <si>
    <t>胡严辉</t>
  </si>
  <si>
    <t>410482198812293355</t>
  </si>
  <si>
    <t>6217993320022166214</t>
  </si>
  <si>
    <t>宋维彬</t>
  </si>
  <si>
    <t>52250119880715761X</t>
  </si>
  <si>
    <t>6217993320021783100</t>
  </si>
  <si>
    <t>马伟</t>
  </si>
  <si>
    <t>342222198807025213</t>
  </si>
  <si>
    <t>6215823740000133284</t>
  </si>
  <si>
    <t>袁猛</t>
  </si>
  <si>
    <t>522526198102041438</t>
  </si>
  <si>
    <t>中国工商银行</t>
  </si>
  <si>
    <t>6222033901005798495</t>
  </si>
  <si>
    <t>沈鹏</t>
  </si>
  <si>
    <t>522501199103097617</t>
  </si>
  <si>
    <t>民生银行</t>
  </si>
  <si>
    <t>6226221907050311</t>
  </si>
  <si>
    <t>范俊聪</t>
  </si>
  <si>
    <t>341322199708235214</t>
  </si>
  <si>
    <t>6230523170028165575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</si>
</sst>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[$-409]yyyy\-mm\-dd;@"/>
    <numFmt numFmtId="178" formatCode="yyyy\-mm\-dd;@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8">
    <xf numFmtId="0" fontId="0" fillId="0" borderId="0" xfId="0"/>
    <xf numFmtId="0" fontId="0" fillId="0" borderId="0" xfId="0" applyBorder="1" applyAlignment="1">
      <alignment horizontal="center"/>
    </xf>
    <xf numFmtId="49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/>
    </xf>
    <xf numFmtId="178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  <xf numFmtId="49" fontId="0" fillId="0" borderId="0" xfId="0" applyNumberFormat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99"/>
  <sheetViews>
    <sheetView tabSelected="1" zoomScale="70" zoomScaleNormal="70" workbookViewId="0">
      <selection activeCell="AQ164" sqref="AQ164"/>
    </sheetView>
  </sheetViews>
  <sheetFormatPr defaultColWidth="9" defaultRowHeight="14.25"/>
  <cols>
    <col min="1" max="1" width="30.8916666666667" style="2" customWidth="1"/>
    <col min="2" max="2" width="19.25" style="2" customWidth="1"/>
    <col min="3" max="3" width="12.25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hidden="1" customWidth="1"/>
    <col min="9" max="9" width="8.625" style="2"/>
    <col min="10" max="10" width="17" style="2" customWidth="1"/>
    <col min="11" max="11" width="15" style="2" hidden="1" customWidth="1"/>
    <col min="12" max="12" width="9" style="2" customWidth="1"/>
    <col min="13" max="13" width="10" style="2" customWidth="1"/>
    <col min="14" max="14" width="14.5" style="2" customWidth="1"/>
    <col min="15" max="15" width="25.875" style="2" customWidth="1"/>
    <col min="16" max="16" width="22.125" style="2" customWidth="1"/>
    <col min="17" max="17" width="16.125" style="2" customWidth="1"/>
    <col min="18" max="18" width="14" style="3" customWidth="1"/>
    <col min="19" max="19" width="12.5" style="2" hidden="1" customWidth="1"/>
    <col min="20" max="20" width="15.75" style="2" hidden="1" customWidth="1"/>
    <col min="21" max="21" width="17.25" style="2" hidden="1" customWidth="1"/>
    <col min="22" max="24" width="19" style="2" hidden="1" customWidth="1"/>
    <col min="25" max="25" width="19.75" style="2" hidden="1" customWidth="1"/>
    <col min="26" max="26" width="18.375" style="2" hidden="1" customWidth="1"/>
    <col min="27" max="27" width="16.625" style="2" hidden="1" customWidth="1"/>
    <col min="28" max="29" width="14.375" style="2" hidden="1" customWidth="1"/>
    <col min="30" max="30" width="16.25" style="2" hidden="1" customWidth="1"/>
    <col min="31" max="31" width="50.5" style="2" hidden="1" customWidth="1"/>
    <col min="32" max="32" width="48.625" style="2" hidden="1" customWidth="1"/>
    <col min="33" max="33" width="25.625" style="2" hidden="1" customWidth="1"/>
    <col min="34" max="34" width="11.875" style="2" hidden="1" customWidth="1"/>
    <col min="35" max="35" width="8.625" style="2"/>
    <col min="36" max="36" width="13.875" style="2" customWidth="1"/>
    <col min="37" max="37" width="30.25" style="2" hidden="1" customWidth="1"/>
    <col min="38" max="38" width="14.125" style="2" hidden="1" customWidth="1"/>
    <col min="39" max="39" width="16.625" style="2" hidden="1" customWidth="1"/>
    <col min="40" max="40" width="13.75" style="2" hidden="1" customWidth="1"/>
    <col min="41" max="41" width="18" style="2" hidden="1" customWidth="1"/>
    <col min="42" max="42" width="13.875" style="2" customWidth="1"/>
    <col min="43" max="43" width="17.125" style="2" customWidth="1"/>
    <col min="44" max="44" width="12.5" style="2" customWidth="1"/>
    <col min="45" max="16384" width="9" style="4"/>
  </cols>
  <sheetData>
    <row r="1" ht="23.25" customHeight="1" spans="1:4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1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14" t="s">
        <v>36</v>
      </c>
      <c r="AL1" s="5" t="s">
        <v>37</v>
      </c>
      <c r="AM1" s="5" t="s">
        <v>38</v>
      </c>
      <c r="AN1" s="5" t="s">
        <v>39</v>
      </c>
      <c r="AO1" s="5" t="s">
        <v>4</v>
      </c>
      <c r="AP1" s="5" t="s">
        <v>40</v>
      </c>
      <c r="AQ1" s="5" t="s">
        <v>41</v>
      </c>
      <c r="AR1" s="5" t="s">
        <v>42</v>
      </c>
    </row>
    <row r="2" s="1" customFormat="1" ht="16.5" spans="1:44">
      <c r="A2" s="6" t="s">
        <v>43</v>
      </c>
      <c r="B2" s="7" t="s">
        <v>44</v>
      </c>
      <c r="C2" s="2" t="s">
        <v>45</v>
      </c>
      <c r="D2" s="8" t="s">
        <v>46</v>
      </c>
      <c r="E2" s="1">
        <v>13664599631</v>
      </c>
      <c r="F2" s="2" t="s">
        <v>6</v>
      </c>
      <c r="G2" s="18" t="s">
        <v>47</v>
      </c>
      <c r="H2" s="6"/>
      <c r="I2" s="2" t="s">
        <v>48</v>
      </c>
      <c r="J2" s="6" t="s">
        <v>49</v>
      </c>
      <c r="K2" s="6"/>
      <c r="L2" s="9" t="s">
        <v>50</v>
      </c>
      <c r="M2" s="10" t="s">
        <v>51</v>
      </c>
      <c r="N2" s="8" t="s">
        <v>52</v>
      </c>
      <c r="O2" s="7" t="s">
        <v>53</v>
      </c>
      <c r="P2" s="18" t="s">
        <v>54</v>
      </c>
      <c r="Q2" s="7" t="s">
        <v>55</v>
      </c>
      <c r="R2" s="12">
        <v>44733</v>
      </c>
      <c r="S2" s="13"/>
      <c r="T2" s="6"/>
      <c r="U2" s="7"/>
      <c r="V2" s="7"/>
      <c r="W2" s="7"/>
      <c r="X2" s="6"/>
      <c r="Y2" s="6"/>
      <c r="Z2" s="6"/>
      <c r="AA2" s="6"/>
      <c r="AB2" s="7"/>
      <c r="AC2" s="7"/>
      <c r="AD2" s="7"/>
      <c r="AE2" s="7"/>
      <c r="AF2" s="7"/>
      <c r="AG2" s="8"/>
      <c r="AH2" s="8"/>
      <c r="AI2" s="15">
        <f ca="1" t="shared" ref="AI2:AI36" si="0">YEAR(NOW())-MID(G2,7,4)</f>
        <v>30</v>
      </c>
      <c r="AJ2" s="15" t="str">
        <f t="shared" ref="AJ2:AJ36" si="1">IF(MOD(MID(G2,17,1),2),"男","女")</f>
        <v>女</v>
      </c>
      <c r="AK2" s="7"/>
      <c r="AL2" s="7"/>
      <c r="AM2" s="16"/>
      <c r="AN2" s="7"/>
      <c r="AO2" s="7"/>
      <c r="AP2" s="17">
        <f t="shared" ref="AP2:AP32" si="2">R2</f>
        <v>44733</v>
      </c>
      <c r="AQ2" s="13">
        <v>45463</v>
      </c>
      <c r="AR2" s="6"/>
    </row>
    <row r="3" s="1" customFormat="1" ht="16.5" spans="1:44">
      <c r="A3" s="6" t="s">
        <v>43</v>
      </c>
      <c r="B3" s="7" t="s">
        <v>44</v>
      </c>
      <c r="C3" s="2" t="s">
        <v>45</v>
      </c>
      <c r="D3" s="8" t="s">
        <v>56</v>
      </c>
      <c r="E3" s="1">
        <v>15605066118</v>
      </c>
      <c r="F3" s="2" t="s">
        <v>6</v>
      </c>
      <c r="G3" s="18" t="s">
        <v>57</v>
      </c>
      <c r="H3" s="6"/>
      <c r="I3" s="2" t="s">
        <v>48</v>
      </c>
      <c r="J3" s="6" t="s">
        <v>49</v>
      </c>
      <c r="K3" s="6"/>
      <c r="L3" s="9" t="s">
        <v>50</v>
      </c>
      <c r="M3" s="10" t="s">
        <v>51</v>
      </c>
      <c r="N3" s="8" t="s">
        <v>52</v>
      </c>
      <c r="O3" s="7" t="s">
        <v>58</v>
      </c>
      <c r="P3" s="18" t="s">
        <v>59</v>
      </c>
      <c r="Q3" s="7" t="s">
        <v>55</v>
      </c>
      <c r="R3" s="12">
        <v>44886</v>
      </c>
      <c r="S3" s="13"/>
      <c r="T3" s="6"/>
      <c r="U3" s="7"/>
      <c r="V3" s="7"/>
      <c r="W3" s="7"/>
      <c r="X3" s="6"/>
      <c r="Y3" s="6"/>
      <c r="Z3" s="6"/>
      <c r="AA3" s="6"/>
      <c r="AB3" s="7"/>
      <c r="AC3" s="7"/>
      <c r="AD3" s="7"/>
      <c r="AE3" s="7"/>
      <c r="AF3" s="7"/>
      <c r="AG3" s="8"/>
      <c r="AH3" s="8"/>
      <c r="AI3" s="15">
        <f ca="1" t="shared" si="0"/>
        <v>40</v>
      </c>
      <c r="AJ3" s="15" t="str">
        <f t="shared" si="1"/>
        <v>女</v>
      </c>
      <c r="AK3" s="7"/>
      <c r="AL3" s="7"/>
      <c r="AM3" s="16"/>
      <c r="AN3" s="7"/>
      <c r="AO3" s="7"/>
      <c r="AP3" s="17">
        <f t="shared" si="2"/>
        <v>44886</v>
      </c>
      <c r="AQ3" s="13">
        <v>45616</v>
      </c>
      <c r="AR3" s="6"/>
    </row>
    <row r="4" s="1" customFormat="1" ht="16.5" spans="1:44">
      <c r="A4" s="6" t="s">
        <v>43</v>
      </c>
      <c r="B4" s="7" t="s">
        <v>44</v>
      </c>
      <c r="C4" s="2" t="s">
        <v>45</v>
      </c>
      <c r="D4" s="8" t="s">
        <v>60</v>
      </c>
      <c r="E4" s="1">
        <v>13857487306</v>
      </c>
      <c r="F4" s="2" t="s">
        <v>6</v>
      </c>
      <c r="G4" s="18" t="s">
        <v>61</v>
      </c>
      <c r="H4" s="6"/>
      <c r="I4" s="2" t="s">
        <v>48</v>
      </c>
      <c r="J4" s="6" t="s">
        <v>49</v>
      </c>
      <c r="K4" s="6"/>
      <c r="L4" s="9" t="s">
        <v>50</v>
      </c>
      <c r="M4" s="10" t="s">
        <v>62</v>
      </c>
      <c r="N4" s="8" t="s">
        <v>63</v>
      </c>
      <c r="O4" s="7" t="s">
        <v>64</v>
      </c>
      <c r="P4" s="18" t="s">
        <v>65</v>
      </c>
      <c r="Q4" s="7" t="s">
        <v>55</v>
      </c>
      <c r="R4" s="12">
        <v>45000</v>
      </c>
      <c r="S4" s="13"/>
      <c r="T4" s="6"/>
      <c r="U4" s="7"/>
      <c r="V4" s="7"/>
      <c r="W4" s="7"/>
      <c r="X4" s="6"/>
      <c r="Y4" s="6"/>
      <c r="Z4" s="6"/>
      <c r="AA4" s="6"/>
      <c r="AB4" s="7"/>
      <c r="AC4" s="7"/>
      <c r="AD4" s="7"/>
      <c r="AE4" s="7"/>
      <c r="AF4" s="7"/>
      <c r="AG4" s="8"/>
      <c r="AH4" s="8"/>
      <c r="AI4" s="15">
        <f ca="1" t="shared" si="0"/>
        <v>34</v>
      </c>
      <c r="AJ4" s="15" t="str">
        <f t="shared" si="1"/>
        <v>女</v>
      </c>
      <c r="AK4" s="7"/>
      <c r="AL4" s="7"/>
      <c r="AM4" s="16"/>
      <c r="AN4" s="7"/>
      <c r="AO4" s="7"/>
      <c r="AP4" s="17">
        <f t="shared" si="2"/>
        <v>45000</v>
      </c>
      <c r="AQ4" s="13">
        <v>45731</v>
      </c>
      <c r="AR4" s="6"/>
    </row>
    <row r="5" s="1" customFormat="1" ht="16.5" spans="1:44">
      <c r="A5" s="6" t="s">
        <v>43</v>
      </c>
      <c r="B5" s="7" t="s">
        <v>44</v>
      </c>
      <c r="C5" s="2" t="s">
        <v>45</v>
      </c>
      <c r="D5" s="8" t="s">
        <v>66</v>
      </c>
      <c r="E5" s="1">
        <v>18405804622</v>
      </c>
      <c r="F5" s="2" t="s">
        <v>6</v>
      </c>
      <c r="G5" s="18" t="s">
        <v>67</v>
      </c>
      <c r="H5" s="6"/>
      <c r="I5" s="2" t="s">
        <v>48</v>
      </c>
      <c r="J5" s="6" t="s">
        <v>49</v>
      </c>
      <c r="K5" s="6"/>
      <c r="L5" s="9" t="s">
        <v>50</v>
      </c>
      <c r="M5" s="10" t="s">
        <v>62</v>
      </c>
      <c r="N5" s="8" t="s">
        <v>63</v>
      </c>
      <c r="O5" s="7" t="s">
        <v>68</v>
      </c>
      <c r="P5" s="18" t="s">
        <v>69</v>
      </c>
      <c r="Q5" s="7" t="s">
        <v>55</v>
      </c>
      <c r="R5" s="12">
        <v>45086</v>
      </c>
      <c r="S5" s="13"/>
      <c r="T5" s="6"/>
      <c r="U5" s="7"/>
      <c r="V5" s="7"/>
      <c r="W5" s="7"/>
      <c r="X5" s="6"/>
      <c r="Y5" s="6"/>
      <c r="Z5" s="6"/>
      <c r="AA5" s="6"/>
      <c r="AB5" s="7"/>
      <c r="AC5" s="7"/>
      <c r="AD5" s="7"/>
      <c r="AE5" s="7"/>
      <c r="AF5" s="7"/>
      <c r="AG5" s="8"/>
      <c r="AH5" s="8"/>
      <c r="AI5" s="15">
        <f ca="1" t="shared" si="0"/>
        <v>23</v>
      </c>
      <c r="AJ5" s="15" t="str">
        <f t="shared" si="1"/>
        <v>女</v>
      </c>
      <c r="AK5" s="7"/>
      <c r="AL5" s="7"/>
      <c r="AM5" s="16"/>
      <c r="AN5" s="7"/>
      <c r="AO5" s="7"/>
      <c r="AP5" s="17">
        <f t="shared" si="2"/>
        <v>45086</v>
      </c>
      <c r="AQ5" s="13">
        <v>46181</v>
      </c>
      <c r="AR5" s="6"/>
    </row>
    <row r="6" s="1" customFormat="1" ht="16.5" spans="1:44">
      <c r="A6" s="6" t="s">
        <v>43</v>
      </c>
      <c r="B6" s="7" t="s">
        <v>44</v>
      </c>
      <c r="C6" s="2" t="s">
        <v>45</v>
      </c>
      <c r="D6" s="8" t="s">
        <v>70</v>
      </c>
      <c r="E6" s="1">
        <v>15869330375</v>
      </c>
      <c r="F6" s="2" t="s">
        <v>6</v>
      </c>
      <c r="G6" s="18" t="s">
        <v>71</v>
      </c>
      <c r="H6" s="6"/>
      <c r="I6" s="2" t="s">
        <v>48</v>
      </c>
      <c r="J6" s="6" t="s">
        <v>49</v>
      </c>
      <c r="K6" s="6"/>
      <c r="L6" s="9" t="s">
        <v>50</v>
      </c>
      <c r="M6" s="10" t="s">
        <v>62</v>
      </c>
      <c r="N6" s="8" t="s">
        <v>63</v>
      </c>
      <c r="O6" s="7" t="s">
        <v>72</v>
      </c>
      <c r="P6" s="18" t="s">
        <v>73</v>
      </c>
      <c r="Q6" s="7" t="s">
        <v>55</v>
      </c>
      <c r="R6" s="12">
        <v>45086</v>
      </c>
      <c r="S6" s="13"/>
      <c r="T6" s="6"/>
      <c r="U6" s="7"/>
      <c r="V6" s="7"/>
      <c r="W6" s="7"/>
      <c r="X6" s="6"/>
      <c r="Y6" s="6"/>
      <c r="Z6" s="6"/>
      <c r="AA6" s="6"/>
      <c r="AB6" s="7"/>
      <c r="AC6" s="7"/>
      <c r="AD6" s="7"/>
      <c r="AE6" s="7"/>
      <c r="AF6" s="7"/>
      <c r="AG6" s="8"/>
      <c r="AH6" s="8"/>
      <c r="AI6" s="15">
        <f ca="1" t="shared" si="0"/>
        <v>24</v>
      </c>
      <c r="AJ6" s="15" t="str">
        <f t="shared" si="1"/>
        <v>女</v>
      </c>
      <c r="AK6" s="7"/>
      <c r="AL6" s="7"/>
      <c r="AM6" s="16"/>
      <c r="AN6" s="7"/>
      <c r="AO6" s="7"/>
      <c r="AP6" s="17">
        <f t="shared" si="2"/>
        <v>45086</v>
      </c>
      <c r="AQ6" s="13">
        <v>46181</v>
      </c>
      <c r="AR6" s="6"/>
    </row>
    <row r="7" s="1" customFormat="1" ht="16.5" spans="1:44">
      <c r="A7" s="6" t="s">
        <v>43</v>
      </c>
      <c r="B7" s="7" t="s">
        <v>44</v>
      </c>
      <c r="C7" s="2" t="s">
        <v>45</v>
      </c>
      <c r="D7" s="8" t="s">
        <v>74</v>
      </c>
      <c r="E7" s="1">
        <v>17857379592</v>
      </c>
      <c r="F7" s="2" t="s">
        <v>6</v>
      </c>
      <c r="G7" s="18" t="s">
        <v>75</v>
      </c>
      <c r="H7" s="6"/>
      <c r="I7" s="2" t="s">
        <v>48</v>
      </c>
      <c r="J7" s="6" t="s">
        <v>49</v>
      </c>
      <c r="K7" s="6"/>
      <c r="L7" s="9" t="s">
        <v>50</v>
      </c>
      <c r="M7" s="10" t="s">
        <v>62</v>
      </c>
      <c r="N7" s="8" t="s">
        <v>63</v>
      </c>
      <c r="O7" s="7" t="s">
        <v>76</v>
      </c>
      <c r="P7" s="18" t="s">
        <v>77</v>
      </c>
      <c r="Q7" s="7" t="s">
        <v>55</v>
      </c>
      <c r="R7" s="12">
        <v>45170</v>
      </c>
      <c r="S7" s="13"/>
      <c r="T7" s="6"/>
      <c r="U7" s="7"/>
      <c r="V7" s="7"/>
      <c r="W7" s="7"/>
      <c r="X7" s="6"/>
      <c r="Y7" s="6"/>
      <c r="Z7" s="6"/>
      <c r="AA7" s="6"/>
      <c r="AB7" s="7"/>
      <c r="AC7" s="7"/>
      <c r="AD7" s="7"/>
      <c r="AE7" s="7"/>
      <c r="AF7" s="7"/>
      <c r="AG7" s="8"/>
      <c r="AH7" s="8"/>
      <c r="AI7" s="15">
        <f ca="1" t="shared" si="0"/>
        <v>32</v>
      </c>
      <c r="AJ7" s="15" t="str">
        <f t="shared" si="1"/>
        <v>女</v>
      </c>
      <c r="AK7" s="7"/>
      <c r="AL7" s="7"/>
      <c r="AM7" s="16"/>
      <c r="AN7" s="7"/>
      <c r="AO7" s="7"/>
      <c r="AP7" s="17">
        <f t="shared" si="2"/>
        <v>45170</v>
      </c>
      <c r="AQ7" s="13">
        <v>46266</v>
      </c>
      <c r="AR7" s="6"/>
    </row>
    <row r="8" s="1" customFormat="1" ht="16.5" spans="1:44">
      <c r="A8" s="6" t="s">
        <v>43</v>
      </c>
      <c r="B8" s="7" t="s">
        <v>44</v>
      </c>
      <c r="C8" s="2" t="s">
        <v>45</v>
      </c>
      <c r="D8" s="8" t="s">
        <v>78</v>
      </c>
      <c r="E8" s="1">
        <v>18858004545</v>
      </c>
      <c r="F8" s="2" t="s">
        <v>6</v>
      </c>
      <c r="G8" s="18" t="s">
        <v>79</v>
      </c>
      <c r="H8" s="6"/>
      <c r="I8" s="2" t="s">
        <v>48</v>
      </c>
      <c r="J8" s="6" t="s">
        <v>49</v>
      </c>
      <c r="K8" s="6"/>
      <c r="L8" s="9" t="s">
        <v>50</v>
      </c>
      <c r="M8" s="10" t="s">
        <v>80</v>
      </c>
      <c r="N8" s="8" t="s">
        <v>52</v>
      </c>
      <c r="O8" s="7" t="s">
        <v>81</v>
      </c>
      <c r="P8" s="18" t="s">
        <v>82</v>
      </c>
      <c r="Q8" s="7" t="s">
        <v>55</v>
      </c>
      <c r="R8" s="12">
        <v>44562</v>
      </c>
      <c r="S8" s="13"/>
      <c r="T8" s="6"/>
      <c r="U8" s="7"/>
      <c r="V8" s="7"/>
      <c r="W8" s="7"/>
      <c r="X8" s="6"/>
      <c r="Y8" s="6"/>
      <c r="Z8" s="6"/>
      <c r="AA8" s="6"/>
      <c r="AB8" s="7"/>
      <c r="AC8" s="7"/>
      <c r="AD8" s="7"/>
      <c r="AE8" s="7"/>
      <c r="AF8" s="7"/>
      <c r="AG8" s="8"/>
      <c r="AH8" s="8"/>
      <c r="AI8" s="15">
        <f ca="1" t="shared" si="0"/>
        <v>38</v>
      </c>
      <c r="AJ8" s="15" t="str">
        <f t="shared" si="1"/>
        <v>女</v>
      </c>
      <c r="AK8" s="7"/>
      <c r="AL8" s="7"/>
      <c r="AM8" s="16"/>
      <c r="AN8" s="7"/>
      <c r="AO8" s="7"/>
      <c r="AP8" s="17">
        <v>45413</v>
      </c>
      <c r="AQ8" s="13">
        <v>46507</v>
      </c>
      <c r="AR8" s="6"/>
    </row>
    <row r="9" s="1" customFormat="1" ht="16.5" spans="1:44">
      <c r="A9" s="6" t="s">
        <v>43</v>
      </c>
      <c r="B9" s="7" t="s">
        <v>44</v>
      </c>
      <c r="C9" s="2" t="s">
        <v>45</v>
      </c>
      <c r="D9" s="8" t="s">
        <v>83</v>
      </c>
      <c r="E9" s="1">
        <v>18395817620</v>
      </c>
      <c r="F9" s="2" t="s">
        <v>6</v>
      </c>
      <c r="G9" s="18" t="s">
        <v>84</v>
      </c>
      <c r="H9" s="6"/>
      <c r="I9" s="2" t="s">
        <v>48</v>
      </c>
      <c r="J9" s="6" t="s">
        <v>49</v>
      </c>
      <c r="K9" s="6"/>
      <c r="L9" s="9" t="s">
        <v>50</v>
      </c>
      <c r="M9" s="10" t="s">
        <v>80</v>
      </c>
      <c r="N9" s="8" t="s">
        <v>52</v>
      </c>
      <c r="O9" s="7" t="s">
        <v>85</v>
      </c>
      <c r="P9" s="18" t="s">
        <v>86</v>
      </c>
      <c r="Q9" s="7" t="s">
        <v>55</v>
      </c>
      <c r="R9" s="12">
        <v>45102</v>
      </c>
      <c r="S9" s="13"/>
      <c r="T9" s="6"/>
      <c r="U9" s="7"/>
      <c r="V9" s="7"/>
      <c r="W9" s="7"/>
      <c r="X9" s="6"/>
      <c r="Y9" s="6"/>
      <c r="Z9" s="6"/>
      <c r="AA9" s="6"/>
      <c r="AB9" s="7"/>
      <c r="AC9" s="7"/>
      <c r="AD9" s="7"/>
      <c r="AE9" s="7"/>
      <c r="AF9" s="7"/>
      <c r="AG9" s="8"/>
      <c r="AH9" s="8"/>
      <c r="AI9" s="15">
        <f ca="1" t="shared" si="0"/>
        <v>24</v>
      </c>
      <c r="AJ9" s="15" t="str">
        <f t="shared" si="1"/>
        <v>女</v>
      </c>
      <c r="AK9" s="7"/>
      <c r="AL9" s="7"/>
      <c r="AM9" s="16"/>
      <c r="AN9" s="7"/>
      <c r="AO9" s="7"/>
      <c r="AP9" s="17">
        <f t="shared" si="2"/>
        <v>45102</v>
      </c>
      <c r="AQ9" s="13">
        <v>46198</v>
      </c>
      <c r="AR9" s="6"/>
    </row>
    <row r="10" s="1" customFormat="1" ht="16.5" spans="1:44">
      <c r="A10" s="6" t="s">
        <v>43</v>
      </c>
      <c r="B10" s="7" t="s">
        <v>44</v>
      </c>
      <c r="C10" s="2" t="s">
        <v>45</v>
      </c>
      <c r="D10" s="8" t="s">
        <v>87</v>
      </c>
      <c r="E10" s="1">
        <v>13777043567</v>
      </c>
      <c r="F10" s="2" t="s">
        <v>6</v>
      </c>
      <c r="G10" s="18" t="s">
        <v>88</v>
      </c>
      <c r="H10" s="6"/>
      <c r="I10" s="2" t="s">
        <v>48</v>
      </c>
      <c r="J10" s="6" t="s">
        <v>49</v>
      </c>
      <c r="K10" s="6"/>
      <c r="L10" s="9" t="s">
        <v>50</v>
      </c>
      <c r="M10" s="10" t="s">
        <v>89</v>
      </c>
      <c r="N10" s="8" t="s">
        <v>52</v>
      </c>
      <c r="O10" s="7" t="s">
        <v>90</v>
      </c>
      <c r="P10" s="18" t="s">
        <v>91</v>
      </c>
      <c r="Q10" s="7" t="s">
        <v>55</v>
      </c>
      <c r="R10" s="12">
        <v>44980</v>
      </c>
      <c r="S10" s="13"/>
      <c r="T10" s="6"/>
      <c r="U10" s="7"/>
      <c r="V10" s="7"/>
      <c r="W10" s="7"/>
      <c r="X10" s="6"/>
      <c r="Y10" s="6"/>
      <c r="Z10" s="6"/>
      <c r="AA10" s="6"/>
      <c r="AB10" s="7"/>
      <c r="AC10" s="7"/>
      <c r="AD10" s="7"/>
      <c r="AE10" s="7"/>
      <c r="AF10" s="7"/>
      <c r="AG10" s="8"/>
      <c r="AH10" s="8"/>
      <c r="AI10" s="15">
        <f ca="1" t="shared" si="0"/>
        <v>25</v>
      </c>
      <c r="AJ10" s="15" t="str">
        <f t="shared" si="1"/>
        <v>女</v>
      </c>
      <c r="AK10" s="7"/>
      <c r="AL10" s="7"/>
      <c r="AM10" s="16"/>
      <c r="AN10" s="7"/>
      <c r="AO10" s="7"/>
      <c r="AP10" s="17">
        <f t="shared" si="2"/>
        <v>44980</v>
      </c>
      <c r="AQ10" s="13">
        <v>45709</v>
      </c>
      <c r="AR10" s="6"/>
    </row>
    <row r="11" s="1" customFormat="1" ht="16.5" spans="1:44">
      <c r="A11" s="6" t="s">
        <v>43</v>
      </c>
      <c r="B11" s="7" t="s">
        <v>44</v>
      </c>
      <c r="C11" s="2" t="s">
        <v>45</v>
      </c>
      <c r="D11" s="8" t="s">
        <v>92</v>
      </c>
      <c r="E11" s="1">
        <v>13355967616</v>
      </c>
      <c r="F11" s="2" t="s">
        <v>6</v>
      </c>
      <c r="G11" s="18" t="s">
        <v>93</v>
      </c>
      <c r="H11" s="6"/>
      <c r="I11" s="2" t="s">
        <v>48</v>
      </c>
      <c r="J11" s="6" t="s">
        <v>49</v>
      </c>
      <c r="K11" s="6"/>
      <c r="L11" s="9" t="s">
        <v>50</v>
      </c>
      <c r="M11" s="10" t="s">
        <v>94</v>
      </c>
      <c r="N11" s="8" t="s">
        <v>52</v>
      </c>
      <c r="O11" s="7" t="s">
        <v>53</v>
      </c>
      <c r="P11" s="18" t="s">
        <v>95</v>
      </c>
      <c r="Q11" s="7" t="s">
        <v>55</v>
      </c>
      <c r="R11" s="12">
        <v>44963</v>
      </c>
      <c r="S11" s="13"/>
      <c r="T11" s="6"/>
      <c r="U11" s="7"/>
      <c r="V11" s="7"/>
      <c r="W11" s="7"/>
      <c r="X11" s="6"/>
      <c r="Y11" s="6"/>
      <c r="Z11" s="6"/>
      <c r="AA11" s="6"/>
      <c r="AB11" s="7"/>
      <c r="AC11" s="7"/>
      <c r="AD11" s="7"/>
      <c r="AE11" s="7"/>
      <c r="AF11" s="7"/>
      <c r="AG11" s="8"/>
      <c r="AH11" s="8"/>
      <c r="AI11" s="15">
        <f ca="1" t="shared" si="0"/>
        <v>32</v>
      </c>
      <c r="AJ11" s="15" t="str">
        <f t="shared" si="1"/>
        <v>女</v>
      </c>
      <c r="AK11" s="7"/>
      <c r="AL11" s="7"/>
      <c r="AM11" s="16"/>
      <c r="AN11" s="7"/>
      <c r="AO11" s="7"/>
      <c r="AP11" s="17">
        <f t="shared" si="2"/>
        <v>44963</v>
      </c>
      <c r="AQ11" s="13">
        <v>45693</v>
      </c>
      <c r="AR11" s="6"/>
    </row>
    <row r="12" s="1" customFormat="1" ht="16.5" spans="1:44">
      <c r="A12" s="6" t="s">
        <v>43</v>
      </c>
      <c r="B12" s="7" t="s">
        <v>44</v>
      </c>
      <c r="C12" s="2" t="s">
        <v>45</v>
      </c>
      <c r="D12" s="8" t="s">
        <v>96</v>
      </c>
      <c r="E12" s="1">
        <v>18658216662</v>
      </c>
      <c r="F12" s="2" t="s">
        <v>6</v>
      </c>
      <c r="G12" s="18" t="s">
        <v>97</v>
      </c>
      <c r="H12" s="6"/>
      <c r="I12" s="2" t="s">
        <v>48</v>
      </c>
      <c r="J12" s="6" t="s">
        <v>49</v>
      </c>
      <c r="K12" s="6"/>
      <c r="L12" s="9" t="s">
        <v>50</v>
      </c>
      <c r="M12" s="10" t="s">
        <v>94</v>
      </c>
      <c r="N12" s="8" t="s">
        <v>52</v>
      </c>
      <c r="O12" s="7" t="s">
        <v>98</v>
      </c>
      <c r="P12" s="18" t="s">
        <v>99</v>
      </c>
      <c r="Q12" s="7" t="s">
        <v>55</v>
      </c>
      <c r="R12" s="12">
        <v>44378</v>
      </c>
      <c r="S12" s="13"/>
      <c r="T12" s="6"/>
      <c r="U12" s="7"/>
      <c r="V12" s="7"/>
      <c r="W12" s="7"/>
      <c r="X12" s="6"/>
      <c r="Y12" s="6"/>
      <c r="Z12" s="6"/>
      <c r="AA12" s="6"/>
      <c r="AB12" s="7"/>
      <c r="AC12" s="7"/>
      <c r="AD12" s="7"/>
      <c r="AE12" s="7"/>
      <c r="AF12" s="7"/>
      <c r="AG12" s="8"/>
      <c r="AH12" s="8"/>
      <c r="AI12" s="15">
        <f ca="1" t="shared" si="0"/>
        <v>34</v>
      </c>
      <c r="AJ12" s="15" t="str">
        <f t="shared" si="1"/>
        <v>女</v>
      </c>
      <c r="AK12" s="7"/>
      <c r="AL12" s="7"/>
      <c r="AM12" s="16"/>
      <c r="AN12" s="7"/>
      <c r="AO12" s="7"/>
      <c r="AP12" s="17">
        <f t="shared" si="2"/>
        <v>44378</v>
      </c>
      <c r="AQ12" s="13">
        <v>46203</v>
      </c>
      <c r="AR12" s="6"/>
    </row>
    <row r="13" s="1" customFormat="1" ht="16.5" spans="1:44">
      <c r="A13" s="6" t="s">
        <v>43</v>
      </c>
      <c r="B13" s="7" t="s">
        <v>44</v>
      </c>
      <c r="C13" s="2" t="s">
        <v>45</v>
      </c>
      <c r="D13" s="8" t="s">
        <v>100</v>
      </c>
      <c r="E13" s="1">
        <v>15355671219</v>
      </c>
      <c r="F13" s="2" t="s">
        <v>6</v>
      </c>
      <c r="G13" s="18" t="s">
        <v>101</v>
      </c>
      <c r="H13" s="6"/>
      <c r="I13" s="2" t="s">
        <v>48</v>
      </c>
      <c r="J13" s="6" t="s">
        <v>49</v>
      </c>
      <c r="K13" s="6"/>
      <c r="L13" s="9" t="s">
        <v>50</v>
      </c>
      <c r="M13" s="10" t="s">
        <v>102</v>
      </c>
      <c r="N13" s="8" t="s">
        <v>103</v>
      </c>
      <c r="O13" s="7" t="s">
        <v>104</v>
      </c>
      <c r="P13" s="18" t="s">
        <v>105</v>
      </c>
      <c r="Q13" s="7" t="s">
        <v>55</v>
      </c>
      <c r="R13" s="12">
        <v>45226</v>
      </c>
      <c r="S13" s="13"/>
      <c r="T13" s="6"/>
      <c r="U13" s="7"/>
      <c r="V13" s="7"/>
      <c r="W13" s="7"/>
      <c r="X13" s="6"/>
      <c r="Y13" s="6"/>
      <c r="Z13" s="6"/>
      <c r="AA13" s="6"/>
      <c r="AB13" s="7"/>
      <c r="AC13" s="7"/>
      <c r="AD13" s="7"/>
      <c r="AE13" s="7"/>
      <c r="AF13" s="7"/>
      <c r="AG13" s="8"/>
      <c r="AH13" s="8"/>
      <c r="AI13" s="15">
        <f ca="1" t="shared" si="0"/>
        <v>22</v>
      </c>
      <c r="AJ13" s="15" t="str">
        <f t="shared" si="1"/>
        <v>男</v>
      </c>
      <c r="AK13" s="7"/>
      <c r="AL13" s="7"/>
      <c r="AM13" s="16"/>
      <c r="AN13" s="7"/>
      <c r="AO13" s="7"/>
      <c r="AP13" s="17">
        <f t="shared" si="2"/>
        <v>45226</v>
      </c>
      <c r="AQ13" s="13">
        <v>46322</v>
      </c>
      <c r="AR13" s="6"/>
    </row>
    <row r="14" s="1" customFormat="1" ht="16.5" spans="1:44">
      <c r="A14" s="6" t="s">
        <v>43</v>
      </c>
      <c r="B14" s="7" t="s">
        <v>44</v>
      </c>
      <c r="C14" s="2" t="s">
        <v>45</v>
      </c>
      <c r="D14" s="8" t="s">
        <v>106</v>
      </c>
      <c r="E14" s="1">
        <v>13586510991</v>
      </c>
      <c r="F14" s="2" t="s">
        <v>6</v>
      </c>
      <c r="G14" s="8" t="s">
        <v>107</v>
      </c>
      <c r="H14" s="6"/>
      <c r="I14" s="2" t="s">
        <v>48</v>
      </c>
      <c r="J14" s="6" t="s">
        <v>49</v>
      </c>
      <c r="K14" s="6"/>
      <c r="L14" s="9" t="s">
        <v>50</v>
      </c>
      <c r="M14" s="10" t="s">
        <v>102</v>
      </c>
      <c r="N14" s="8" t="s">
        <v>108</v>
      </c>
      <c r="O14" s="7" t="s">
        <v>98</v>
      </c>
      <c r="P14" s="8" t="s">
        <v>109</v>
      </c>
      <c r="Q14" s="7" t="s">
        <v>55</v>
      </c>
      <c r="R14" s="12">
        <v>43952</v>
      </c>
      <c r="S14" s="13"/>
      <c r="T14" s="6"/>
      <c r="U14" s="7"/>
      <c r="V14" s="7"/>
      <c r="W14" s="7"/>
      <c r="X14" s="6"/>
      <c r="Y14" s="6"/>
      <c r="Z14" s="6"/>
      <c r="AA14" s="6"/>
      <c r="AB14" s="7"/>
      <c r="AC14" s="7"/>
      <c r="AD14" s="7"/>
      <c r="AE14" s="7"/>
      <c r="AF14" s="7"/>
      <c r="AG14" s="8"/>
      <c r="AH14" s="8"/>
      <c r="AI14" s="15">
        <f ca="1" t="shared" si="0"/>
        <v>36</v>
      </c>
      <c r="AJ14" s="15" t="str">
        <f t="shared" si="1"/>
        <v>女</v>
      </c>
      <c r="AK14" s="7"/>
      <c r="AL14" s="7"/>
      <c r="AM14" s="16"/>
      <c r="AN14" s="7"/>
      <c r="AO14" s="7"/>
      <c r="AP14" s="17">
        <v>45413</v>
      </c>
      <c r="AQ14" s="13">
        <v>46507</v>
      </c>
      <c r="AR14" s="6"/>
    </row>
    <row r="15" s="1" customFormat="1" ht="16.5" spans="1:44">
      <c r="A15" s="6" t="s">
        <v>43</v>
      </c>
      <c r="B15" s="7" t="s">
        <v>44</v>
      </c>
      <c r="C15" s="2" t="s">
        <v>45</v>
      </c>
      <c r="D15" s="8" t="s">
        <v>110</v>
      </c>
      <c r="E15" s="1">
        <v>13586598215</v>
      </c>
      <c r="F15" s="2" t="s">
        <v>6</v>
      </c>
      <c r="G15" s="18" t="s">
        <v>111</v>
      </c>
      <c r="H15" s="6"/>
      <c r="I15" s="2" t="s">
        <v>48</v>
      </c>
      <c r="J15" s="6" t="s">
        <v>49</v>
      </c>
      <c r="K15" s="6"/>
      <c r="L15" s="9" t="s">
        <v>50</v>
      </c>
      <c r="M15" s="10" t="s">
        <v>112</v>
      </c>
      <c r="N15" s="8" t="s">
        <v>113</v>
      </c>
      <c r="O15" s="7" t="s">
        <v>114</v>
      </c>
      <c r="P15" s="18" t="s">
        <v>115</v>
      </c>
      <c r="Q15" s="7" t="s">
        <v>55</v>
      </c>
      <c r="R15" s="12">
        <v>44440</v>
      </c>
      <c r="S15" s="13"/>
      <c r="T15" s="6"/>
      <c r="U15" s="7"/>
      <c r="V15" s="7"/>
      <c r="W15" s="7"/>
      <c r="X15" s="6"/>
      <c r="Y15" s="6"/>
      <c r="Z15" s="6"/>
      <c r="AA15" s="6"/>
      <c r="AB15" s="7"/>
      <c r="AC15" s="7"/>
      <c r="AD15" s="7"/>
      <c r="AE15" s="7"/>
      <c r="AF15" s="7"/>
      <c r="AG15" s="8"/>
      <c r="AH15" s="8"/>
      <c r="AI15" s="15">
        <f ca="1" t="shared" si="0"/>
        <v>56</v>
      </c>
      <c r="AJ15" s="15" t="str">
        <f t="shared" si="1"/>
        <v>男</v>
      </c>
      <c r="AK15" s="7"/>
      <c r="AL15" s="7"/>
      <c r="AM15" s="16"/>
      <c r="AN15" s="7"/>
      <c r="AO15" s="7"/>
      <c r="AP15" s="17">
        <f t="shared" ref="AP15:AP19" si="3">AQ15-1095</f>
        <v>45139</v>
      </c>
      <c r="AQ15" s="13">
        <v>46234</v>
      </c>
      <c r="AR15" s="6"/>
    </row>
    <row r="16" s="1" customFormat="1" ht="16.5" spans="1:44">
      <c r="A16" s="6" t="s">
        <v>43</v>
      </c>
      <c r="B16" s="7" t="s">
        <v>44</v>
      </c>
      <c r="C16" s="2" t="s">
        <v>45</v>
      </c>
      <c r="D16" s="8" t="s">
        <v>116</v>
      </c>
      <c r="E16" s="1">
        <v>15958896809</v>
      </c>
      <c r="F16" s="2" t="s">
        <v>6</v>
      </c>
      <c r="G16" s="18" t="s">
        <v>117</v>
      </c>
      <c r="H16" s="6"/>
      <c r="I16" s="2" t="s">
        <v>48</v>
      </c>
      <c r="J16" s="6" t="s">
        <v>49</v>
      </c>
      <c r="K16" s="6"/>
      <c r="L16" s="9" t="s">
        <v>50</v>
      </c>
      <c r="M16" s="10" t="s">
        <v>118</v>
      </c>
      <c r="N16" s="8" t="s">
        <v>52</v>
      </c>
      <c r="O16" s="7" t="s">
        <v>98</v>
      </c>
      <c r="P16" s="18" t="s">
        <v>119</v>
      </c>
      <c r="Q16" s="7" t="s">
        <v>55</v>
      </c>
      <c r="R16" s="12">
        <v>44382</v>
      </c>
      <c r="S16" s="13"/>
      <c r="T16" s="6"/>
      <c r="U16" s="7"/>
      <c r="V16" s="7"/>
      <c r="W16" s="7"/>
      <c r="X16" s="6"/>
      <c r="Y16" s="6"/>
      <c r="Z16" s="6"/>
      <c r="AA16" s="6"/>
      <c r="AB16" s="7"/>
      <c r="AC16" s="7"/>
      <c r="AD16" s="7"/>
      <c r="AE16" s="7"/>
      <c r="AF16" s="7"/>
      <c r="AG16" s="8"/>
      <c r="AH16" s="8"/>
      <c r="AI16" s="15">
        <f ca="1" t="shared" si="0"/>
        <v>33</v>
      </c>
      <c r="AJ16" s="15" t="str">
        <f t="shared" si="1"/>
        <v>女</v>
      </c>
      <c r="AK16" s="7"/>
      <c r="AL16" s="7"/>
      <c r="AM16" s="16"/>
      <c r="AN16" s="7"/>
      <c r="AO16" s="7"/>
      <c r="AP16" s="17">
        <f t="shared" si="3"/>
        <v>45108</v>
      </c>
      <c r="AQ16" s="13">
        <v>46203</v>
      </c>
      <c r="AR16" s="6"/>
    </row>
    <row r="17" s="1" customFormat="1" ht="16.5" spans="1:44">
      <c r="A17" s="6" t="s">
        <v>43</v>
      </c>
      <c r="B17" s="7" t="s">
        <v>44</v>
      </c>
      <c r="C17" s="2" t="s">
        <v>45</v>
      </c>
      <c r="D17" s="8" t="s">
        <v>120</v>
      </c>
      <c r="E17" s="1">
        <v>18868908285</v>
      </c>
      <c r="F17" s="2" t="s">
        <v>6</v>
      </c>
      <c r="G17" s="18" t="s">
        <v>121</v>
      </c>
      <c r="H17" s="6"/>
      <c r="I17" s="2" t="s">
        <v>48</v>
      </c>
      <c r="J17" s="6" t="s">
        <v>49</v>
      </c>
      <c r="K17" s="6"/>
      <c r="L17" s="9" t="s">
        <v>50</v>
      </c>
      <c r="M17" s="10" t="s">
        <v>118</v>
      </c>
      <c r="N17" s="8" t="s">
        <v>52</v>
      </c>
      <c r="O17" s="7" t="s">
        <v>98</v>
      </c>
      <c r="P17" s="18" t="s">
        <v>122</v>
      </c>
      <c r="Q17" s="7" t="s">
        <v>55</v>
      </c>
      <c r="R17" s="12">
        <v>44378</v>
      </c>
      <c r="S17" s="13"/>
      <c r="T17" s="6"/>
      <c r="U17" s="7"/>
      <c r="V17" s="7"/>
      <c r="W17" s="7"/>
      <c r="X17" s="6"/>
      <c r="Y17" s="6"/>
      <c r="Z17" s="6"/>
      <c r="AA17" s="6"/>
      <c r="AB17" s="7"/>
      <c r="AC17" s="7"/>
      <c r="AD17" s="7"/>
      <c r="AE17" s="7"/>
      <c r="AF17" s="7"/>
      <c r="AG17" s="8"/>
      <c r="AH17" s="8"/>
      <c r="AI17" s="15">
        <f ca="1" t="shared" si="0"/>
        <v>37</v>
      </c>
      <c r="AJ17" s="15" t="str">
        <f t="shared" si="1"/>
        <v>女</v>
      </c>
      <c r="AK17" s="7"/>
      <c r="AL17" s="7"/>
      <c r="AM17" s="16"/>
      <c r="AN17" s="7"/>
      <c r="AO17" s="7"/>
      <c r="AP17" s="17">
        <f t="shared" si="3"/>
        <v>45108</v>
      </c>
      <c r="AQ17" s="13">
        <v>46203</v>
      </c>
      <c r="AR17" s="6"/>
    </row>
    <row r="18" s="1" customFormat="1" ht="16.5" spans="1:44">
      <c r="A18" s="6" t="s">
        <v>43</v>
      </c>
      <c r="B18" s="7" t="s">
        <v>44</v>
      </c>
      <c r="C18" s="2" t="s">
        <v>45</v>
      </c>
      <c r="D18" s="8" t="s">
        <v>123</v>
      </c>
      <c r="E18" s="1">
        <v>13567887253</v>
      </c>
      <c r="F18" s="2" t="s">
        <v>6</v>
      </c>
      <c r="G18" s="18" t="s">
        <v>124</v>
      </c>
      <c r="H18" s="6"/>
      <c r="I18" s="2" t="s">
        <v>48</v>
      </c>
      <c r="J18" s="6" t="s">
        <v>49</v>
      </c>
      <c r="K18" s="6"/>
      <c r="L18" s="9" t="s">
        <v>50</v>
      </c>
      <c r="M18" s="10" t="s">
        <v>118</v>
      </c>
      <c r="N18" s="8" t="s">
        <v>52</v>
      </c>
      <c r="O18" s="7" t="s">
        <v>53</v>
      </c>
      <c r="P18" s="18" t="s">
        <v>125</v>
      </c>
      <c r="Q18" s="7" t="s">
        <v>55</v>
      </c>
      <c r="R18" s="12">
        <v>44775</v>
      </c>
      <c r="S18" s="13"/>
      <c r="T18" s="6"/>
      <c r="U18" s="7"/>
      <c r="V18" s="7"/>
      <c r="W18" s="7"/>
      <c r="X18" s="6"/>
      <c r="Y18" s="6"/>
      <c r="Z18" s="6"/>
      <c r="AA18" s="6"/>
      <c r="AB18" s="7"/>
      <c r="AC18" s="7"/>
      <c r="AD18" s="7"/>
      <c r="AE18" s="7"/>
      <c r="AF18" s="7"/>
      <c r="AG18" s="8"/>
      <c r="AH18" s="8"/>
      <c r="AI18" s="15">
        <f ca="1" t="shared" si="0"/>
        <v>34</v>
      </c>
      <c r="AJ18" s="15" t="str">
        <f t="shared" si="1"/>
        <v>女</v>
      </c>
      <c r="AK18" s="7"/>
      <c r="AL18" s="7"/>
      <c r="AM18" s="16"/>
      <c r="AN18" s="7"/>
      <c r="AO18" s="7"/>
      <c r="AP18" s="17">
        <f t="shared" si="2"/>
        <v>44775</v>
      </c>
      <c r="AQ18" s="13">
        <v>45505</v>
      </c>
      <c r="AR18" s="6"/>
    </row>
    <row r="19" s="1" customFormat="1" ht="16.5" spans="1:44">
      <c r="A19" s="6" t="s">
        <v>43</v>
      </c>
      <c r="B19" s="7" t="s">
        <v>44</v>
      </c>
      <c r="C19" s="2" t="s">
        <v>45</v>
      </c>
      <c r="D19" s="8" t="s">
        <v>126</v>
      </c>
      <c r="E19" s="1">
        <v>15988668301</v>
      </c>
      <c r="F19" s="2" t="s">
        <v>6</v>
      </c>
      <c r="G19" s="8" t="s">
        <v>127</v>
      </c>
      <c r="H19" s="6"/>
      <c r="I19" s="2" t="s">
        <v>48</v>
      </c>
      <c r="J19" s="6" t="s">
        <v>49</v>
      </c>
      <c r="K19" s="6"/>
      <c r="L19" s="9" t="s">
        <v>50</v>
      </c>
      <c r="M19" s="10" t="s">
        <v>128</v>
      </c>
      <c r="N19" s="8" t="s">
        <v>52</v>
      </c>
      <c r="O19" s="7" t="s">
        <v>114</v>
      </c>
      <c r="P19" s="18" t="s">
        <v>129</v>
      </c>
      <c r="Q19" s="7" t="s">
        <v>55</v>
      </c>
      <c r="R19" s="12">
        <v>44378</v>
      </c>
      <c r="S19" s="13"/>
      <c r="T19" s="6"/>
      <c r="U19" s="7"/>
      <c r="V19" s="7"/>
      <c r="W19" s="7"/>
      <c r="X19" s="6"/>
      <c r="Y19" s="6"/>
      <c r="Z19" s="6"/>
      <c r="AA19" s="6"/>
      <c r="AB19" s="7"/>
      <c r="AC19" s="7"/>
      <c r="AD19" s="7"/>
      <c r="AE19" s="7"/>
      <c r="AF19" s="7"/>
      <c r="AG19" s="8"/>
      <c r="AH19" s="8"/>
      <c r="AI19" s="15">
        <f ca="1" t="shared" si="0"/>
        <v>32</v>
      </c>
      <c r="AJ19" s="15" t="str">
        <f t="shared" si="1"/>
        <v>女</v>
      </c>
      <c r="AK19" s="7"/>
      <c r="AL19" s="7"/>
      <c r="AM19" s="16"/>
      <c r="AN19" s="7"/>
      <c r="AO19" s="7"/>
      <c r="AP19" s="17">
        <f t="shared" si="3"/>
        <v>45108</v>
      </c>
      <c r="AQ19" s="13">
        <v>46203</v>
      </c>
      <c r="AR19" s="6"/>
    </row>
    <row r="20" s="1" customFormat="1" ht="16.5" spans="1:44">
      <c r="A20" s="6" t="s">
        <v>43</v>
      </c>
      <c r="B20" s="7" t="s">
        <v>44</v>
      </c>
      <c r="C20" s="2" t="s">
        <v>45</v>
      </c>
      <c r="D20" s="8" t="s">
        <v>130</v>
      </c>
      <c r="E20" s="1">
        <v>13645748608</v>
      </c>
      <c r="F20" s="2" t="s">
        <v>6</v>
      </c>
      <c r="G20" s="18" t="s">
        <v>131</v>
      </c>
      <c r="H20" s="6"/>
      <c r="I20" s="2" t="s">
        <v>48</v>
      </c>
      <c r="J20" s="6" t="s">
        <v>49</v>
      </c>
      <c r="K20" s="6"/>
      <c r="L20" s="9" t="s">
        <v>50</v>
      </c>
      <c r="M20" s="10" t="s">
        <v>128</v>
      </c>
      <c r="N20" s="8" t="s">
        <v>52</v>
      </c>
      <c r="O20" s="7" t="s">
        <v>53</v>
      </c>
      <c r="P20" s="18" t="s">
        <v>132</v>
      </c>
      <c r="Q20" s="7" t="s">
        <v>55</v>
      </c>
      <c r="R20" s="12">
        <v>45079</v>
      </c>
      <c r="S20" s="13"/>
      <c r="T20" s="6"/>
      <c r="U20" s="7"/>
      <c r="V20" s="7"/>
      <c r="W20" s="7"/>
      <c r="X20" s="6"/>
      <c r="Y20" s="6"/>
      <c r="Z20" s="6"/>
      <c r="AA20" s="6"/>
      <c r="AB20" s="7"/>
      <c r="AC20" s="7"/>
      <c r="AD20" s="7"/>
      <c r="AE20" s="7"/>
      <c r="AF20" s="7"/>
      <c r="AG20" s="8"/>
      <c r="AH20" s="8"/>
      <c r="AI20" s="15">
        <f ca="1" t="shared" si="0"/>
        <v>31</v>
      </c>
      <c r="AJ20" s="15" t="str">
        <f t="shared" si="1"/>
        <v>女</v>
      </c>
      <c r="AK20" s="7"/>
      <c r="AL20" s="7"/>
      <c r="AM20" s="16"/>
      <c r="AN20" s="7"/>
      <c r="AO20" s="7"/>
      <c r="AP20" s="17">
        <f t="shared" si="2"/>
        <v>45079</v>
      </c>
      <c r="AQ20" s="13">
        <v>45809</v>
      </c>
      <c r="AR20" s="6"/>
    </row>
    <row r="21" s="1" customFormat="1" ht="16.5" spans="1:44">
      <c r="A21" s="6" t="s">
        <v>43</v>
      </c>
      <c r="B21" s="7" t="s">
        <v>44</v>
      </c>
      <c r="C21" s="2" t="s">
        <v>45</v>
      </c>
      <c r="D21" s="8" t="s">
        <v>133</v>
      </c>
      <c r="E21" s="1">
        <v>18883317367</v>
      </c>
      <c r="F21" s="2" t="s">
        <v>6</v>
      </c>
      <c r="G21" s="8" t="s">
        <v>134</v>
      </c>
      <c r="H21" s="6"/>
      <c r="I21" s="2" t="s">
        <v>48</v>
      </c>
      <c r="J21" s="6" t="s">
        <v>49</v>
      </c>
      <c r="K21" s="6"/>
      <c r="L21" s="9" t="s">
        <v>50</v>
      </c>
      <c r="M21" s="10" t="s">
        <v>51</v>
      </c>
      <c r="N21" s="8" t="s">
        <v>52</v>
      </c>
      <c r="O21" s="7" t="s">
        <v>135</v>
      </c>
      <c r="P21" s="18" t="s">
        <v>136</v>
      </c>
      <c r="Q21" s="7" t="s">
        <v>55</v>
      </c>
      <c r="R21" s="12">
        <v>45303</v>
      </c>
      <c r="S21" s="13"/>
      <c r="T21" s="6"/>
      <c r="U21" s="7"/>
      <c r="V21" s="7"/>
      <c r="W21" s="7"/>
      <c r="X21" s="6"/>
      <c r="Y21" s="6"/>
      <c r="Z21" s="6"/>
      <c r="AA21" s="6"/>
      <c r="AB21" s="7"/>
      <c r="AC21" s="7"/>
      <c r="AD21" s="7"/>
      <c r="AE21" s="7"/>
      <c r="AF21" s="7"/>
      <c r="AG21" s="8"/>
      <c r="AH21" s="8"/>
      <c r="AI21" s="15">
        <f ca="1" t="shared" si="0"/>
        <v>28</v>
      </c>
      <c r="AJ21" s="15" t="str">
        <f t="shared" si="1"/>
        <v>男</v>
      </c>
      <c r="AK21" s="7"/>
      <c r="AL21" s="7"/>
      <c r="AM21" s="16"/>
      <c r="AN21" s="7"/>
      <c r="AO21" s="7"/>
      <c r="AP21" s="17">
        <f t="shared" si="2"/>
        <v>45303</v>
      </c>
      <c r="AQ21" s="13">
        <v>46398</v>
      </c>
      <c r="AR21" s="6"/>
    </row>
    <row r="22" s="1" customFormat="1" ht="16.5" spans="1:44">
      <c r="A22" s="6" t="s">
        <v>43</v>
      </c>
      <c r="B22" s="7" t="s">
        <v>44</v>
      </c>
      <c r="C22" s="2" t="s">
        <v>45</v>
      </c>
      <c r="D22" s="8" t="s">
        <v>137</v>
      </c>
      <c r="E22" s="1">
        <v>13065859070</v>
      </c>
      <c r="F22" s="2" t="s">
        <v>6</v>
      </c>
      <c r="G22" s="18" t="s">
        <v>138</v>
      </c>
      <c r="H22" s="6"/>
      <c r="I22" s="2" t="s">
        <v>48</v>
      </c>
      <c r="J22" s="6" t="s">
        <v>49</v>
      </c>
      <c r="K22" s="6"/>
      <c r="L22" s="9" t="s">
        <v>50</v>
      </c>
      <c r="M22" s="10" t="s">
        <v>139</v>
      </c>
      <c r="N22" s="8" t="s">
        <v>52</v>
      </c>
      <c r="O22" s="7" t="s">
        <v>140</v>
      </c>
      <c r="P22" s="18" t="s">
        <v>141</v>
      </c>
      <c r="Q22" s="7" t="s">
        <v>55</v>
      </c>
      <c r="R22" s="12">
        <v>45187</v>
      </c>
      <c r="S22" s="13"/>
      <c r="T22" s="6"/>
      <c r="U22" s="7"/>
      <c r="V22" s="7"/>
      <c r="W22" s="7"/>
      <c r="X22" s="6"/>
      <c r="Y22" s="6"/>
      <c r="Z22" s="6"/>
      <c r="AA22" s="6"/>
      <c r="AB22" s="7"/>
      <c r="AC22" s="7"/>
      <c r="AD22" s="7"/>
      <c r="AE22" s="7"/>
      <c r="AF22" s="7"/>
      <c r="AG22" s="8"/>
      <c r="AH22" s="8"/>
      <c r="AI22" s="15">
        <f ca="1" t="shared" si="0"/>
        <v>30</v>
      </c>
      <c r="AJ22" s="15" t="str">
        <f t="shared" si="1"/>
        <v>女</v>
      </c>
      <c r="AK22" s="7"/>
      <c r="AL22" s="7"/>
      <c r="AM22" s="16"/>
      <c r="AN22" s="7"/>
      <c r="AO22" s="7"/>
      <c r="AP22" s="17">
        <f t="shared" si="2"/>
        <v>45187</v>
      </c>
      <c r="AQ22" s="13">
        <v>46283</v>
      </c>
      <c r="AR22" s="6"/>
    </row>
    <row r="23" s="1" customFormat="1" ht="16.5" spans="1:44">
      <c r="A23" s="6" t="s">
        <v>43</v>
      </c>
      <c r="B23" s="7" t="s">
        <v>44</v>
      </c>
      <c r="C23" s="2" t="s">
        <v>45</v>
      </c>
      <c r="D23" s="8" t="s">
        <v>142</v>
      </c>
      <c r="E23" s="1">
        <v>13738498805</v>
      </c>
      <c r="F23" s="2" t="s">
        <v>6</v>
      </c>
      <c r="G23" s="18" t="s">
        <v>143</v>
      </c>
      <c r="H23" s="6"/>
      <c r="I23" s="2" t="s">
        <v>48</v>
      </c>
      <c r="J23" s="6" t="s">
        <v>49</v>
      </c>
      <c r="K23" s="6"/>
      <c r="L23" s="9" t="s">
        <v>50</v>
      </c>
      <c r="M23" s="10" t="s">
        <v>51</v>
      </c>
      <c r="N23" s="8" t="s">
        <v>144</v>
      </c>
      <c r="O23" s="7" t="s">
        <v>145</v>
      </c>
      <c r="P23" s="18" t="s">
        <v>146</v>
      </c>
      <c r="Q23" s="7" t="s">
        <v>55</v>
      </c>
      <c r="R23" s="12">
        <v>45159</v>
      </c>
      <c r="S23" s="13"/>
      <c r="T23" s="6"/>
      <c r="U23" s="7"/>
      <c r="V23" s="7"/>
      <c r="W23" s="7"/>
      <c r="X23" s="6"/>
      <c r="Y23" s="6"/>
      <c r="Z23" s="6"/>
      <c r="AA23" s="6"/>
      <c r="AB23" s="7"/>
      <c r="AC23" s="7"/>
      <c r="AD23" s="7"/>
      <c r="AE23" s="7"/>
      <c r="AF23" s="7"/>
      <c r="AG23" s="8"/>
      <c r="AH23" s="8"/>
      <c r="AI23" s="15">
        <f ca="1" t="shared" si="0"/>
        <v>30</v>
      </c>
      <c r="AJ23" s="15" t="str">
        <f t="shared" si="1"/>
        <v>女</v>
      </c>
      <c r="AK23" s="7"/>
      <c r="AL23" s="7"/>
      <c r="AM23" s="16"/>
      <c r="AN23" s="7"/>
      <c r="AO23" s="7"/>
      <c r="AP23" s="17">
        <f t="shared" si="2"/>
        <v>45159</v>
      </c>
      <c r="AQ23" s="13">
        <v>46255</v>
      </c>
      <c r="AR23" s="6"/>
    </row>
    <row r="24" s="1" customFormat="1" ht="16.5" spans="1:44">
      <c r="A24" s="6" t="s">
        <v>43</v>
      </c>
      <c r="B24" s="7" t="s">
        <v>44</v>
      </c>
      <c r="C24" s="2" t="s">
        <v>45</v>
      </c>
      <c r="D24" s="8" t="s">
        <v>147</v>
      </c>
      <c r="E24" s="1">
        <v>18257415832</v>
      </c>
      <c r="F24" s="2" t="s">
        <v>6</v>
      </c>
      <c r="G24" s="18" t="s">
        <v>148</v>
      </c>
      <c r="H24" s="6"/>
      <c r="I24" s="2" t="s">
        <v>48</v>
      </c>
      <c r="J24" s="6" t="s">
        <v>49</v>
      </c>
      <c r="K24" s="6"/>
      <c r="L24" s="9" t="s">
        <v>50</v>
      </c>
      <c r="M24" s="10" t="s">
        <v>149</v>
      </c>
      <c r="N24" s="8" t="s">
        <v>108</v>
      </c>
      <c r="O24" s="7" t="s">
        <v>150</v>
      </c>
      <c r="P24" s="18" t="s">
        <v>151</v>
      </c>
      <c r="Q24" s="7" t="s">
        <v>55</v>
      </c>
      <c r="R24" s="12">
        <v>45159</v>
      </c>
      <c r="S24" s="13"/>
      <c r="T24" s="6"/>
      <c r="U24" s="7"/>
      <c r="V24" s="7"/>
      <c r="W24" s="7"/>
      <c r="X24" s="6"/>
      <c r="Y24" s="6"/>
      <c r="Z24" s="6"/>
      <c r="AA24" s="6"/>
      <c r="AB24" s="7"/>
      <c r="AC24" s="7"/>
      <c r="AD24" s="7"/>
      <c r="AE24" s="7"/>
      <c r="AF24" s="7"/>
      <c r="AG24" s="8"/>
      <c r="AH24" s="8"/>
      <c r="AI24" s="15">
        <f ca="1" t="shared" si="0"/>
        <v>33</v>
      </c>
      <c r="AJ24" s="15" t="str">
        <f t="shared" si="1"/>
        <v>女</v>
      </c>
      <c r="AK24" s="7"/>
      <c r="AL24" s="7"/>
      <c r="AM24" s="16"/>
      <c r="AN24" s="7"/>
      <c r="AO24" s="7"/>
      <c r="AP24" s="17">
        <f t="shared" si="2"/>
        <v>45159</v>
      </c>
      <c r="AQ24" s="13">
        <v>46255</v>
      </c>
      <c r="AR24" s="6"/>
    </row>
    <row r="25" s="1" customFormat="1" ht="16.5" spans="1:44">
      <c r="A25" s="6" t="s">
        <v>43</v>
      </c>
      <c r="B25" s="7" t="s">
        <v>44</v>
      </c>
      <c r="C25" s="2" t="s">
        <v>45</v>
      </c>
      <c r="D25" s="8" t="s">
        <v>152</v>
      </c>
      <c r="E25" s="1">
        <v>15968961701</v>
      </c>
      <c r="F25" s="2" t="s">
        <v>6</v>
      </c>
      <c r="G25" s="18" t="s">
        <v>153</v>
      </c>
      <c r="H25" s="6"/>
      <c r="I25" s="2" t="s">
        <v>48</v>
      </c>
      <c r="J25" s="6" t="s">
        <v>49</v>
      </c>
      <c r="K25" s="6"/>
      <c r="L25" s="9" t="s">
        <v>50</v>
      </c>
      <c r="M25" s="10" t="s">
        <v>154</v>
      </c>
      <c r="N25" s="8" t="s">
        <v>63</v>
      </c>
      <c r="O25" s="7" t="s">
        <v>155</v>
      </c>
      <c r="P25" s="18" t="s">
        <v>156</v>
      </c>
      <c r="Q25" s="7" t="s">
        <v>55</v>
      </c>
      <c r="R25" s="12">
        <v>45180</v>
      </c>
      <c r="S25" s="13"/>
      <c r="T25" s="6"/>
      <c r="U25" s="7"/>
      <c r="V25" s="7"/>
      <c r="W25" s="7"/>
      <c r="X25" s="6"/>
      <c r="Y25" s="6"/>
      <c r="Z25" s="6"/>
      <c r="AA25" s="6"/>
      <c r="AB25" s="7"/>
      <c r="AC25" s="7"/>
      <c r="AD25" s="7"/>
      <c r="AE25" s="7"/>
      <c r="AF25" s="7"/>
      <c r="AG25" s="8"/>
      <c r="AH25" s="8"/>
      <c r="AI25" s="15">
        <f ca="1" t="shared" si="0"/>
        <v>34</v>
      </c>
      <c r="AJ25" s="15" t="str">
        <f t="shared" si="1"/>
        <v>女</v>
      </c>
      <c r="AK25" s="7"/>
      <c r="AL25" s="7"/>
      <c r="AM25" s="16"/>
      <c r="AN25" s="7"/>
      <c r="AO25" s="7"/>
      <c r="AP25" s="17">
        <f t="shared" si="2"/>
        <v>45180</v>
      </c>
      <c r="AQ25" s="13">
        <v>46276</v>
      </c>
      <c r="AR25" s="6"/>
    </row>
    <row r="26" s="1" customFormat="1" ht="16.5" spans="1:44">
      <c r="A26" s="6" t="s">
        <v>43</v>
      </c>
      <c r="B26" s="7" t="s">
        <v>44</v>
      </c>
      <c r="C26" s="2" t="s">
        <v>45</v>
      </c>
      <c r="D26" s="8" t="s">
        <v>157</v>
      </c>
      <c r="E26" s="1">
        <v>13655745672</v>
      </c>
      <c r="F26" s="2" t="s">
        <v>6</v>
      </c>
      <c r="G26" s="8" t="s">
        <v>158</v>
      </c>
      <c r="H26" s="6"/>
      <c r="I26" s="2" t="s">
        <v>48</v>
      </c>
      <c r="J26" s="6" t="s">
        <v>49</v>
      </c>
      <c r="K26" s="6"/>
      <c r="L26" s="9" t="s">
        <v>50</v>
      </c>
      <c r="M26" s="10" t="s">
        <v>154</v>
      </c>
      <c r="N26" s="8" t="s">
        <v>63</v>
      </c>
      <c r="O26" s="7" t="s">
        <v>155</v>
      </c>
      <c r="P26" s="18" t="s">
        <v>159</v>
      </c>
      <c r="Q26" s="7" t="s">
        <v>55</v>
      </c>
      <c r="R26" s="12">
        <v>45170</v>
      </c>
      <c r="S26" s="13"/>
      <c r="T26" s="6"/>
      <c r="U26" s="7"/>
      <c r="V26" s="7"/>
      <c r="W26" s="7"/>
      <c r="X26" s="6"/>
      <c r="Y26" s="6"/>
      <c r="Z26" s="6"/>
      <c r="AA26" s="6"/>
      <c r="AB26" s="7"/>
      <c r="AC26" s="7"/>
      <c r="AD26" s="7"/>
      <c r="AE26" s="7"/>
      <c r="AF26" s="7"/>
      <c r="AG26" s="8"/>
      <c r="AH26" s="8"/>
      <c r="AI26" s="15">
        <f ca="1" t="shared" si="0"/>
        <v>31</v>
      </c>
      <c r="AJ26" s="15" t="str">
        <f t="shared" si="1"/>
        <v>女</v>
      </c>
      <c r="AK26" s="7"/>
      <c r="AL26" s="7"/>
      <c r="AM26" s="16"/>
      <c r="AN26" s="7"/>
      <c r="AO26" s="7"/>
      <c r="AP26" s="17">
        <f t="shared" si="2"/>
        <v>45170</v>
      </c>
      <c r="AQ26" s="13">
        <v>46266</v>
      </c>
      <c r="AR26" s="6"/>
    </row>
    <row r="27" s="1" customFormat="1" ht="16.5" spans="1:44">
      <c r="A27" s="6" t="s">
        <v>43</v>
      </c>
      <c r="B27" s="7" t="s">
        <v>44</v>
      </c>
      <c r="C27" s="2" t="s">
        <v>45</v>
      </c>
      <c r="D27" s="8" t="s">
        <v>160</v>
      </c>
      <c r="E27" s="1">
        <v>15724256232</v>
      </c>
      <c r="F27" s="2" t="s">
        <v>6</v>
      </c>
      <c r="G27" s="8" t="s">
        <v>161</v>
      </c>
      <c r="H27" s="6"/>
      <c r="I27" s="2" t="s">
        <v>48</v>
      </c>
      <c r="J27" s="6" t="s">
        <v>49</v>
      </c>
      <c r="K27" s="6"/>
      <c r="L27" s="9" t="s">
        <v>50</v>
      </c>
      <c r="M27" s="10" t="s">
        <v>154</v>
      </c>
      <c r="N27" s="8" t="s">
        <v>63</v>
      </c>
      <c r="O27" s="7" t="s">
        <v>162</v>
      </c>
      <c r="P27" s="18" t="s">
        <v>163</v>
      </c>
      <c r="Q27" s="7" t="s">
        <v>55</v>
      </c>
      <c r="R27" s="12">
        <v>45170</v>
      </c>
      <c r="S27" s="13"/>
      <c r="T27" s="6"/>
      <c r="U27" s="7"/>
      <c r="V27" s="7"/>
      <c r="W27" s="7"/>
      <c r="X27" s="6"/>
      <c r="Y27" s="6"/>
      <c r="Z27" s="6"/>
      <c r="AA27" s="6"/>
      <c r="AB27" s="7"/>
      <c r="AC27" s="7"/>
      <c r="AD27" s="7"/>
      <c r="AE27" s="7"/>
      <c r="AF27" s="7"/>
      <c r="AG27" s="8"/>
      <c r="AH27" s="8"/>
      <c r="AI27" s="15">
        <f ca="1" t="shared" si="0"/>
        <v>33</v>
      </c>
      <c r="AJ27" s="15" t="str">
        <f t="shared" si="1"/>
        <v>女</v>
      </c>
      <c r="AK27" s="7"/>
      <c r="AL27" s="7"/>
      <c r="AM27" s="16"/>
      <c r="AN27" s="7"/>
      <c r="AO27" s="7"/>
      <c r="AP27" s="17">
        <f t="shared" si="2"/>
        <v>45170</v>
      </c>
      <c r="AQ27" s="13">
        <v>46266</v>
      </c>
      <c r="AR27" s="6"/>
    </row>
    <row r="28" s="1" customFormat="1" ht="16.5" spans="1:44">
      <c r="A28" s="6" t="s">
        <v>43</v>
      </c>
      <c r="B28" s="7" t="s">
        <v>44</v>
      </c>
      <c r="C28" s="2" t="s">
        <v>45</v>
      </c>
      <c r="D28" s="8" t="s">
        <v>164</v>
      </c>
      <c r="E28" s="1">
        <v>15067428532</v>
      </c>
      <c r="F28" s="2" t="s">
        <v>6</v>
      </c>
      <c r="G28" s="8" t="s">
        <v>165</v>
      </c>
      <c r="H28" s="6"/>
      <c r="I28" s="2" t="s">
        <v>48</v>
      </c>
      <c r="J28" s="6" t="s">
        <v>49</v>
      </c>
      <c r="K28" s="6"/>
      <c r="L28" s="9" t="s">
        <v>50</v>
      </c>
      <c r="M28" s="10" t="s">
        <v>154</v>
      </c>
      <c r="N28" s="8" t="s">
        <v>63</v>
      </c>
      <c r="O28" s="7" t="s">
        <v>162</v>
      </c>
      <c r="P28" s="18" t="s">
        <v>166</v>
      </c>
      <c r="Q28" s="7" t="s">
        <v>55</v>
      </c>
      <c r="R28" s="12">
        <v>45170</v>
      </c>
      <c r="S28" s="13"/>
      <c r="T28" s="6"/>
      <c r="U28" s="7"/>
      <c r="V28" s="7"/>
      <c r="W28" s="7"/>
      <c r="X28" s="6"/>
      <c r="Y28" s="6"/>
      <c r="Z28" s="6"/>
      <c r="AA28" s="6"/>
      <c r="AB28" s="7"/>
      <c r="AC28" s="7"/>
      <c r="AD28" s="7"/>
      <c r="AE28" s="7"/>
      <c r="AF28" s="7"/>
      <c r="AG28" s="8"/>
      <c r="AH28" s="8"/>
      <c r="AI28" s="15">
        <f ca="1" t="shared" si="0"/>
        <v>38</v>
      </c>
      <c r="AJ28" s="15" t="str">
        <f t="shared" si="1"/>
        <v>女</v>
      </c>
      <c r="AK28" s="7"/>
      <c r="AL28" s="7"/>
      <c r="AM28" s="16"/>
      <c r="AN28" s="7"/>
      <c r="AO28" s="7"/>
      <c r="AP28" s="17">
        <f t="shared" si="2"/>
        <v>45170</v>
      </c>
      <c r="AQ28" s="13">
        <v>46266</v>
      </c>
      <c r="AR28" s="6"/>
    </row>
    <row r="29" s="1" customFormat="1" ht="16.5" spans="1:44">
      <c r="A29" s="6" t="s">
        <v>43</v>
      </c>
      <c r="B29" s="7" t="s">
        <v>44</v>
      </c>
      <c r="C29" s="2" t="s">
        <v>45</v>
      </c>
      <c r="D29" s="8" t="s">
        <v>167</v>
      </c>
      <c r="E29" s="1">
        <v>13034603130</v>
      </c>
      <c r="F29" s="2" t="s">
        <v>6</v>
      </c>
      <c r="G29" s="8" t="s">
        <v>168</v>
      </c>
      <c r="H29" s="6"/>
      <c r="I29" s="2" t="s">
        <v>48</v>
      </c>
      <c r="J29" s="6" t="s">
        <v>49</v>
      </c>
      <c r="K29" s="6"/>
      <c r="L29" s="9" t="s">
        <v>50</v>
      </c>
      <c r="M29" s="10" t="s">
        <v>51</v>
      </c>
      <c r="N29" s="8" t="s">
        <v>52</v>
      </c>
      <c r="O29" s="7" t="s">
        <v>169</v>
      </c>
      <c r="P29" s="18" t="s">
        <v>170</v>
      </c>
      <c r="Q29" s="7" t="s">
        <v>55</v>
      </c>
      <c r="R29" s="12">
        <v>45247</v>
      </c>
      <c r="S29" s="13"/>
      <c r="T29" s="6"/>
      <c r="U29" s="7"/>
      <c r="V29" s="7"/>
      <c r="W29" s="7"/>
      <c r="X29" s="6"/>
      <c r="Y29" s="6"/>
      <c r="Z29" s="6"/>
      <c r="AA29" s="6"/>
      <c r="AB29" s="7"/>
      <c r="AC29" s="7"/>
      <c r="AD29" s="7"/>
      <c r="AE29" s="7"/>
      <c r="AF29" s="7"/>
      <c r="AG29" s="8"/>
      <c r="AH29" s="8"/>
      <c r="AI29" s="15">
        <f ca="1" t="shared" si="0"/>
        <v>30</v>
      </c>
      <c r="AJ29" s="15" t="str">
        <f t="shared" si="1"/>
        <v>女</v>
      </c>
      <c r="AK29" s="7"/>
      <c r="AL29" s="7"/>
      <c r="AM29" s="16"/>
      <c r="AN29" s="7"/>
      <c r="AO29" s="7"/>
      <c r="AP29" s="17">
        <f t="shared" si="2"/>
        <v>45247</v>
      </c>
      <c r="AQ29" s="13">
        <v>46343</v>
      </c>
      <c r="AR29" s="6"/>
    </row>
    <row r="30" s="1" customFormat="1" ht="16.5" spans="1:44">
      <c r="A30" s="6" t="s">
        <v>43</v>
      </c>
      <c r="B30" s="7" t="s">
        <v>44</v>
      </c>
      <c r="C30" s="2" t="s">
        <v>45</v>
      </c>
      <c r="D30" s="8" t="s">
        <v>171</v>
      </c>
      <c r="E30" s="1">
        <v>13216696318</v>
      </c>
      <c r="F30" s="2" t="s">
        <v>6</v>
      </c>
      <c r="G30" s="18" t="s">
        <v>172</v>
      </c>
      <c r="H30" s="6"/>
      <c r="I30" s="2" t="s">
        <v>48</v>
      </c>
      <c r="J30" s="6" t="s">
        <v>49</v>
      </c>
      <c r="K30" s="6"/>
      <c r="L30" s="9" t="s">
        <v>50</v>
      </c>
      <c r="M30" s="10" t="s">
        <v>173</v>
      </c>
      <c r="N30" s="8" t="s">
        <v>174</v>
      </c>
      <c r="O30" s="7" t="s">
        <v>145</v>
      </c>
      <c r="P30" s="18" t="s">
        <v>175</v>
      </c>
      <c r="Q30" s="7" t="s">
        <v>55</v>
      </c>
      <c r="R30" s="12">
        <v>45247</v>
      </c>
      <c r="S30" s="13"/>
      <c r="T30" s="6"/>
      <c r="U30" s="7"/>
      <c r="V30" s="7"/>
      <c r="W30" s="7"/>
      <c r="X30" s="6"/>
      <c r="Y30" s="6"/>
      <c r="Z30" s="6"/>
      <c r="AA30" s="6"/>
      <c r="AB30" s="7"/>
      <c r="AC30" s="7"/>
      <c r="AD30" s="7"/>
      <c r="AE30" s="7"/>
      <c r="AF30" s="7"/>
      <c r="AG30" s="8"/>
      <c r="AH30" s="8"/>
      <c r="AI30" s="15">
        <f ca="1" t="shared" si="0"/>
        <v>28</v>
      </c>
      <c r="AJ30" s="15" t="str">
        <f t="shared" si="1"/>
        <v>女</v>
      </c>
      <c r="AK30" s="7"/>
      <c r="AL30" s="7"/>
      <c r="AM30" s="16"/>
      <c r="AN30" s="7"/>
      <c r="AO30" s="7"/>
      <c r="AP30" s="17">
        <f t="shared" si="2"/>
        <v>45247</v>
      </c>
      <c r="AQ30" s="13">
        <v>46343</v>
      </c>
      <c r="AR30" s="6"/>
    </row>
    <row r="31" s="1" customFormat="1" ht="16.5" spans="1:44">
      <c r="A31" s="6" t="s">
        <v>43</v>
      </c>
      <c r="B31" s="7" t="s">
        <v>44</v>
      </c>
      <c r="C31" s="2" t="s">
        <v>45</v>
      </c>
      <c r="D31" s="8" t="s">
        <v>176</v>
      </c>
      <c r="E31" s="1">
        <v>15058439048</v>
      </c>
      <c r="F31" s="2" t="s">
        <v>6</v>
      </c>
      <c r="G31" s="8" t="s">
        <v>177</v>
      </c>
      <c r="H31" s="6"/>
      <c r="I31" s="2" t="s">
        <v>48</v>
      </c>
      <c r="J31" s="6" t="s">
        <v>49</v>
      </c>
      <c r="K31" s="6"/>
      <c r="L31" s="9" t="s">
        <v>50</v>
      </c>
      <c r="M31" s="10" t="s">
        <v>89</v>
      </c>
      <c r="N31" s="8" t="s">
        <v>63</v>
      </c>
      <c r="O31" s="7" t="s">
        <v>178</v>
      </c>
      <c r="P31" s="18" t="s">
        <v>179</v>
      </c>
      <c r="Q31" s="7" t="s">
        <v>55</v>
      </c>
      <c r="R31" s="12">
        <v>45376</v>
      </c>
      <c r="S31" s="13"/>
      <c r="T31" s="6"/>
      <c r="U31" s="7"/>
      <c r="V31" s="7"/>
      <c r="W31" s="7"/>
      <c r="X31" s="6"/>
      <c r="Y31" s="6"/>
      <c r="Z31" s="6"/>
      <c r="AA31" s="6"/>
      <c r="AB31" s="7"/>
      <c r="AC31" s="7"/>
      <c r="AD31" s="7"/>
      <c r="AE31" s="7"/>
      <c r="AF31" s="7"/>
      <c r="AG31" s="8"/>
      <c r="AH31" s="8"/>
      <c r="AI31" s="15">
        <f ca="1" t="shared" si="0"/>
        <v>25</v>
      </c>
      <c r="AJ31" s="15" t="str">
        <f t="shared" si="1"/>
        <v>女</v>
      </c>
      <c r="AK31" s="7"/>
      <c r="AL31" s="7"/>
      <c r="AM31" s="16"/>
      <c r="AN31" s="7"/>
      <c r="AO31" s="7"/>
      <c r="AP31" s="17">
        <f t="shared" si="2"/>
        <v>45376</v>
      </c>
      <c r="AQ31" s="13">
        <v>46470</v>
      </c>
      <c r="AR31" s="6"/>
    </row>
    <row r="32" s="1" customFormat="1" ht="16.5" spans="1:44">
      <c r="A32" s="6" t="s">
        <v>43</v>
      </c>
      <c r="B32" s="7" t="s">
        <v>44</v>
      </c>
      <c r="C32" s="2" t="s">
        <v>45</v>
      </c>
      <c r="D32" s="8" t="s">
        <v>180</v>
      </c>
      <c r="E32" s="1">
        <v>15721572793</v>
      </c>
      <c r="F32" s="2" t="s">
        <v>6</v>
      </c>
      <c r="G32" s="18" t="s">
        <v>181</v>
      </c>
      <c r="H32" s="6"/>
      <c r="I32" s="2" t="s">
        <v>48</v>
      </c>
      <c r="J32" s="6" t="s">
        <v>49</v>
      </c>
      <c r="K32" s="6"/>
      <c r="L32" s="9" t="s">
        <v>50</v>
      </c>
      <c r="M32" s="10" t="s">
        <v>149</v>
      </c>
      <c r="N32" s="8" t="s">
        <v>182</v>
      </c>
      <c r="O32" s="7" t="s">
        <v>183</v>
      </c>
      <c r="P32" s="18" t="s">
        <v>184</v>
      </c>
      <c r="Q32" s="7" t="s">
        <v>55</v>
      </c>
      <c r="R32" s="12">
        <v>45400</v>
      </c>
      <c r="S32" s="13"/>
      <c r="T32" s="6"/>
      <c r="U32" s="7"/>
      <c r="V32" s="7"/>
      <c r="W32" s="7"/>
      <c r="X32" s="6"/>
      <c r="Y32" s="6"/>
      <c r="Z32" s="6"/>
      <c r="AA32" s="6"/>
      <c r="AB32" s="7"/>
      <c r="AC32" s="7"/>
      <c r="AD32" s="7"/>
      <c r="AE32" s="7"/>
      <c r="AF32" s="7"/>
      <c r="AG32" s="8"/>
      <c r="AH32" s="8"/>
      <c r="AI32" s="15">
        <f ca="1" t="shared" si="0"/>
        <v>30</v>
      </c>
      <c r="AJ32" s="15" t="str">
        <f t="shared" si="1"/>
        <v>女</v>
      </c>
      <c r="AK32" s="7"/>
      <c r="AL32" s="7"/>
      <c r="AM32" s="16"/>
      <c r="AN32" s="7"/>
      <c r="AO32" s="7"/>
      <c r="AP32" s="17">
        <f t="shared" si="2"/>
        <v>45400</v>
      </c>
      <c r="AQ32" s="13">
        <v>46494</v>
      </c>
      <c r="AR32" s="6"/>
    </row>
    <row r="33" s="1" customFormat="1" ht="16.5" spans="1:44">
      <c r="A33" s="6" t="s">
        <v>185</v>
      </c>
      <c r="B33" s="7" t="s">
        <v>44</v>
      </c>
      <c r="C33" s="2" t="s">
        <v>45</v>
      </c>
      <c r="D33" s="8" t="s">
        <v>186</v>
      </c>
      <c r="E33" s="8">
        <v>15857447489</v>
      </c>
      <c r="F33" s="2" t="s">
        <v>6</v>
      </c>
      <c r="G33" s="18" t="s">
        <v>187</v>
      </c>
      <c r="H33" s="6"/>
      <c r="I33" s="2" t="s">
        <v>48</v>
      </c>
      <c r="J33" s="6" t="s">
        <v>49</v>
      </c>
      <c r="K33" s="6"/>
      <c r="L33" s="9" t="s">
        <v>50</v>
      </c>
      <c r="M33" s="10" t="s">
        <v>188</v>
      </c>
      <c r="N33" s="8" t="s">
        <v>189</v>
      </c>
      <c r="O33" s="7" t="s">
        <v>190</v>
      </c>
      <c r="P33" s="18" t="s">
        <v>191</v>
      </c>
      <c r="Q33" s="7" t="s">
        <v>55</v>
      </c>
      <c r="R33" s="12">
        <v>44682</v>
      </c>
      <c r="S33" s="13"/>
      <c r="T33" s="6"/>
      <c r="U33" s="7"/>
      <c r="V33" s="7"/>
      <c r="W33" s="7"/>
      <c r="X33" s="6"/>
      <c r="Y33" s="6"/>
      <c r="Z33" s="6"/>
      <c r="AA33" s="6"/>
      <c r="AB33" s="7"/>
      <c r="AC33" s="7"/>
      <c r="AD33" s="7"/>
      <c r="AE33" s="7"/>
      <c r="AF33" s="7"/>
      <c r="AG33" s="8"/>
      <c r="AH33" s="8"/>
      <c r="AI33" s="15">
        <f ca="1" t="shared" si="0"/>
        <v>25</v>
      </c>
      <c r="AJ33" s="15" t="str">
        <f t="shared" si="1"/>
        <v>女</v>
      </c>
      <c r="AK33" s="8"/>
      <c r="AL33" s="8"/>
      <c r="AM33" s="6"/>
      <c r="AN33" s="8"/>
      <c r="AO33" s="8"/>
      <c r="AP33" s="17">
        <v>45413</v>
      </c>
      <c r="AQ33" s="13">
        <v>46142</v>
      </c>
      <c r="AR33" s="6"/>
    </row>
    <row r="34" s="1" customFormat="1" ht="16.5" spans="1:44">
      <c r="A34" s="6" t="s">
        <v>192</v>
      </c>
      <c r="B34" s="7" t="s">
        <v>44</v>
      </c>
      <c r="C34" s="2" t="s">
        <v>45</v>
      </c>
      <c r="D34" s="8" t="s">
        <v>193</v>
      </c>
      <c r="E34" s="8">
        <v>13588744836</v>
      </c>
      <c r="F34" s="2" t="s">
        <v>6</v>
      </c>
      <c r="G34" s="8" t="s">
        <v>194</v>
      </c>
      <c r="H34" s="6"/>
      <c r="I34" s="2" t="s">
        <v>48</v>
      </c>
      <c r="J34" s="6" t="s">
        <v>49</v>
      </c>
      <c r="K34" s="6"/>
      <c r="L34" s="9" t="s">
        <v>195</v>
      </c>
      <c r="M34" s="10" t="s">
        <v>196</v>
      </c>
      <c r="N34" s="8" t="s">
        <v>197</v>
      </c>
      <c r="O34" s="7" t="s">
        <v>198</v>
      </c>
      <c r="P34" s="8" t="s">
        <v>199</v>
      </c>
      <c r="Q34" s="7" t="s">
        <v>55</v>
      </c>
      <c r="R34" s="12">
        <v>44682</v>
      </c>
      <c r="S34" s="13"/>
      <c r="T34" s="6"/>
      <c r="U34" s="7"/>
      <c r="V34" s="7"/>
      <c r="W34" s="7"/>
      <c r="X34" s="6"/>
      <c r="Y34" s="6"/>
      <c r="Z34" s="6"/>
      <c r="AA34" s="6"/>
      <c r="AB34" s="7"/>
      <c r="AC34" s="7"/>
      <c r="AD34" s="7"/>
      <c r="AE34" s="7"/>
      <c r="AF34" s="7"/>
      <c r="AG34" s="8"/>
      <c r="AH34" s="8"/>
      <c r="AI34" s="15">
        <f ca="1" t="shared" si="0"/>
        <v>26</v>
      </c>
      <c r="AJ34" s="15" t="str">
        <f t="shared" si="1"/>
        <v>女</v>
      </c>
      <c r="AK34" s="8"/>
      <c r="AL34" s="8"/>
      <c r="AM34" s="6"/>
      <c r="AN34" s="8"/>
      <c r="AO34" s="8"/>
      <c r="AP34" s="17">
        <v>45413</v>
      </c>
      <c r="AQ34" s="13">
        <v>46142</v>
      </c>
      <c r="AR34" s="6"/>
    </row>
    <row r="35" s="1" customFormat="1" ht="16.5" spans="1:44">
      <c r="A35" s="6" t="s">
        <v>192</v>
      </c>
      <c r="B35" s="7" t="s">
        <v>44</v>
      </c>
      <c r="C35" s="2" t="s">
        <v>45</v>
      </c>
      <c r="D35" s="8" t="s">
        <v>200</v>
      </c>
      <c r="E35" s="8">
        <v>13736480504</v>
      </c>
      <c r="F35" s="2" t="s">
        <v>6</v>
      </c>
      <c r="G35" s="8" t="s">
        <v>201</v>
      </c>
      <c r="H35" s="6"/>
      <c r="I35" s="2" t="s">
        <v>48</v>
      </c>
      <c r="J35" s="6" t="s">
        <v>49</v>
      </c>
      <c r="K35" s="6"/>
      <c r="L35" s="9" t="s">
        <v>195</v>
      </c>
      <c r="M35" s="10" t="s">
        <v>196</v>
      </c>
      <c r="N35" s="8" t="s">
        <v>202</v>
      </c>
      <c r="O35" s="7" t="s">
        <v>203</v>
      </c>
      <c r="P35" s="8" t="s">
        <v>204</v>
      </c>
      <c r="Q35" s="7" t="s">
        <v>55</v>
      </c>
      <c r="R35" s="12">
        <v>44682</v>
      </c>
      <c r="S35" s="13"/>
      <c r="T35" s="6"/>
      <c r="U35" s="7"/>
      <c r="V35" s="7"/>
      <c r="W35" s="7"/>
      <c r="X35" s="6"/>
      <c r="Y35" s="6"/>
      <c r="Z35" s="6"/>
      <c r="AA35" s="6"/>
      <c r="AB35" s="7"/>
      <c r="AC35" s="7"/>
      <c r="AD35" s="7"/>
      <c r="AE35" s="7"/>
      <c r="AF35" s="7"/>
      <c r="AG35" s="8"/>
      <c r="AH35" s="8"/>
      <c r="AI35" s="15">
        <f ca="1" t="shared" si="0"/>
        <v>33</v>
      </c>
      <c r="AJ35" s="15" t="str">
        <f t="shared" si="1"/>
        <v>男</v>
      </c>
      <c r="AK35" s="8"/>
      <c r="AL35" s="8"/>
      <c r="AM35" s="6"/>
      <c r="AN35" s="8"/>
      <c r="AO35" s="8"/>
      <c r="AP35" s="17">
        <v>45413</v>
      </c>
      <c r="AQ35" s="13">
        <v>46142</v>
      </c>
      <c r="AR35" s="6"/>
    </row>
    <row r="36" s="1" customFormat="1" ht="16.5" spans="1:44">
      <c r="A36" s="6" t="s">
        <v>192</v>
      </c>
      <c r="B36" s="7" t="s">
        <v>44</v>
      </c>
      <c r="C36" s="2" t="s">
        <v>45</v>
      </c>
      <c r="D36" s="8" t="s">
        <v>205</v>
      </c>
      <c r="E36" s="8">
        <v>13819313013</v>
      </c>
      <c r="F36" s="2" t="s">
        <v>6</v>
      </c>
      <c r="G36" s="8" t="s">
        <v>206</v>
      </c>
      <c r="H36" s="6"/>
      <c r="I36" s="2" t="s">
        <v>48</v>
      </c>
      <c r="J36" s="6" t="s">
        <v>49</v>
      </c>
      <c r="K36" s="6"/>
      <c r="L36" s="9" t="s">
        <v>195</v>
      </c>
      <c r="M36" s="10" t="s">
        <v>196</v>
      </c>
      <c r="N36" s="8" t="s">
        <v>207</v>
      </c>
      <c r="O36" s="7" t="s">
        <v>208</v>
      </c>
      <c r="P36" s="8" t="s">
        <v>209</v>
      </c>
      <c r="Q36" s="7" t="s">
        <v>55</v>
      </c>
      <c r="R36" s="12">
        <v>44682</v>
      </c>
      <c r="S36" s="13"/>
      <c r="T36" s="6"/>
      <c r="U36" s="7"/>
      <c r="V36" s="7"/>
      <c r="W36" s="7"/>
      <c r="X36" s="6"/>
      <c r="Y36" s="6"/>
      <c r="Z36" s="6"/>
      <c r="AA36" s="6"/>
      <c r="AB36" s="7"/>
      <c r="AC36" s="7"/>
      <c r="AD36" s="7"/>
      <c r="AE36" s="7"/>
      <c r="AF36" s="7"/>
      <c r="AG36" s="8"/>
      <c r="AH36" s="8"/>
      <c r="AI36" s="15">
        <f ca="1" t="shared" si="0"/>
        <v>28</v>
      </c>
      <c r="AJ36" s="15" t="str">
        <f t="shared" si="1"/>
        <v>女</v>
      </c>
      <c r="AK36" s="8"/>
      <c r="AL36" s="8"/>
      <c r="AM36" s="6"/>
      <c r="AN36" s="8"/>
      <c r="AO36" s="8"/>
      <c r="AP36" s="17">
        <v>45413</v>
      </c>
      <c r="AQ36" s="13">
        <v>46142</v>
      </c>
      <c r="AR36" s="6"/>
    </row>
    <row r="37" s="1" customFormat="1" ht="16.5" spans="1:44">
      <c r="A37" s="6" t="s">
        <v>210</v>
      </c>
      <c r="B37" s="7" t="s">
        <v>44</v>
      </c>
      <c r="C37" s="2" t="s">
        <v>45</v>
      </c>
      <c r="D37" s="8" t="s">
        <v>211</v>
      </c>
      <c r="E37" s="8">
        <v>13634270116</v>
      </c>
      <c r="F37" s="2" t="s">
        <v>6</v>
      </c>
      <c r="G37" s="8" t="s">
        <v>212</v>
      </c>
      <c r="H37" s="6"/>
      <c r="I37" s="2" t="s">
        <v>48</v>
      </c>
      <c r="J37" s="6" t="s">
        <v>49</v>
      </c>
      <c r="K37" s="6"/>
      <c r="L37" s="9" t="s">
        <v>213</v>
      </c>
      <c r="M37" s="10" t="s">
        <v>213</v>
      </c>
      <c r="N37" s="8" t="s">
        <v>214</v>
      </c>
      <c r="O37" s="7" t="s">
        <v>215</v>
      </c>
      <c r="P37" s="8" t="s">
        <v>216</v>
      </c>
      <c r="Q37" s="7" t="s">
        <v>55</v>
      </c>
      <c r="R37" s="12">
        <v>44774</v>
      </c>
      <c r="S37" s="13"/>
      <c r="T37" s="6"/>
      <c r="U37" s="7"/>
      <c r="V37" s="7"/>
      <c r="W37" s="7"/>
      <c r="X37" s="6"/>
      <c r="Y37" s="6"/>
      <c r="Z37" s="6"/>
      <c r="AA37" s="6"/>
      <c r="AB37" s="7"/>
      <c r="AC37" s="7"/>
      <c r="AD37" s="7"/>
      <c r="AE37" s="7"/>
      <c r="AF37" s="7"/>
      <c r="AG37" s="8"/>
      <c r="AH37" s="8"/>
      <c r="AI37" s="15">
        <f ca="1" t="shared" ref="AI37:AI81" si="4">YEAR(NOW())-MID(G37,7,4)</f>
        <v>34</v>
      </c>
      <c r="AJ37" s="15" t="str">
        <f t="shared" ref="AJ37:AJ81" si="5">IF(MOD(MID(G37,17,1),2),"男","女")</f>
        <v>男</v>
      </c>
      <c r="AK37" s="8"/>
      <c r="AL37" s="8"/>
      <c r="AM37" s="6"/>
      <c r="AN37" s="8"/>
      <c r="AO37" s="8"/>
      <c r="AP37" s="17">
        <f>R37</f>
        <v>44774</v>
      </c>
      <c r="AQ37" s="13">
        <f>AP37+730</f>
        <v>45504</v>
      </c>
      <c r="AR37" s="6"/>
    </row>
    <row r="38" s="1" customFormat="1" ht="16.5" spans="1:44">
      <c r="A38" s="6" t="s">
        <v>210</v>
      </c>
      <c r="B38" s="7" t="s">
        <v>44</v>
      </c>
      <c r="C38" s="2" t="s">
        <v>45</v>
      </c>
      <c r="D38" s="8" t="s">
        <v>217</v>
      </c>
      <c r="E38" s="8">
        <v>15658718821</v>
      </c>
      <c r="F38" s="2" t="s">
        <v>6</v>
      </c>
      <c r="G38" s="18" t="s">
        <v>218</v>
      </c>
      <c r="H38" s="6"/>
      <c r="I38" s="2" t="s">
        <v>48</v>
      </c>
      <c r="J38" s="6" t="s">
        <v>49</v>
      </c>
      <c r="K38" s="6"/>
      <c r="L38" s="9" t="s">
        <v>213</v>
      </c>
      <c r="M38" s="10" t="s">
        <v>213</v>
      </c>
      <c r="N38" s="8" t="s">
        <v>219</v>
      </c>
      <c r="O38" s="7" t="s">
        <v>220</v>
      </c>
      <c r="P38" s="18" t="s">
        <v>221</v>
      </c>
      <c r="Q38" s="7" t="s">
        <v>55</v>
      </c>
      <c r="R38" s="12">
        <v>44774</v>
      </c>
      <c r="S38" s="13"/>
      <c r="T38" s="6"/>
      <c r="U38" s="7"/>
      <c r="V38" s="7"/>
      <c r="W38" s="7"/>
      <c r="X38" s="6"/>
      <c r="Y38" s="6"/>
      <c r="Z38" s="6"/>
      <c r="AA38" s="6"/>
      <c r="AB38" s="7"/>
      <c r="AC38" s="7"/>
      <c r="AD38" s="7"/>
      <c r="AE38" s="7"/>
      <c r="AF38" s="7"/>
      <c r="AG38" s="8"/>
      <c r="AH38" s="8"/>
      <c r="AI38" s="15">
        <f ca="1" t="shared" si="4"/>
        <v>33</v>
      </c>
      <c r="AJ38" s="15" t="str">
        <f t="shared" si="5"/>
        <v>男</v>
      </c>
      <c r="AK38" s="8"/>
      <c r="AL38" s="8"/>
      <c r="AM38" s="6"/>
      <c r="AN38" s="8"/>
      <c r="AO38" s="8"/>
      <c r="AP38" s="17">
        <f>R38</f>
        <v>44774</v>
      </c>
      <c r="AQ38" s="13">
        <f>AP38+730</f>
        <v>45504</v>
      </c>
      <c r="AR38" s="6"/>
    </row>
    <row r="39" s="1" customFormat="1" ht="16.5" spans="1:44">
      <c r="A39" s="6" t="s">
        <v>210</v>
      </c>
      <c r="B39" s="7" t="s">
        <v>44</v>
      </c>
      <c r="C39" s="2" t="s">
        <v>45</v>
      </c>
      <c r="D39" s="8" t="s">
        <v>222</v>
      </c>
      <c r="E39" s="8">
        <v>18858855058</v>
      </c>
      <c r="F39" s="2" t="s">
        <v>6</v>
      </c>
      <c r="G39" s="18" t="s">
        <v>223</v>
      </c>
      <c r="H39" s="6"/>
      <c r="I39" s="2" t="s">
        <v>48</v>
      </c>
      <c r="J39" s="6" t="s">
        <v>49</v>
      </c>
      <c r="K39" s="6"/>
      <c r="L39" s="9" t="s">
        <v>213</v>
      </c>
      <c r="M39" s="10" t="s">
        <v>213</v>
      </c>
      <c r="N39" s="8" t="s">
        <v>224</v>
      </c>
      <c r="O39" s="7" t="s">
        <v>220</v>
      </c>
      <c r="P39" s="18" t="s">
        <v>225</v>
      </c>
      <c r="Q39" s="7" t="s">
        <v>55</v>
      </c>
      <c r="R39" s="12">
        <v>44774</v>
      </c>
      <c r="S39" s="13"/>
      <c r="T39" s="6"/>
      <c r="U39" s="7"/>
      <c r="V39" s="7"/>
      <c r="W39" s="7"/>
      <c r="X39" s="6"/>
      <c r="Y39" s="6"/>
      <c r="Z39" s="6"/>
      <c r="AA39" s="6"/>
      <c r="AB39" s="7"/>
      <c r="AC39" s="7"/>
      <c r="AD39" s="7"/>
      <c r="AE39" s="7"/>
      <c r="AF39" s="7"/>
      <c r="AG39" s="8"/>
      <c r="AH39" s="8"/>
      <c r="AI39" s="15">
        <f ca="1" t="shared" si="4"/>
        <v>35</v>
      </c>
      <c r="AJ39" s="15" t="str">
        <f t="shared" si="5"/>
        <v>男</v>
      </c>
      <c r="AK39" s="8"/>
      <c r="AL39" s="8"/>
      <c r="AM39" s="6"/>
      <c r="AN39" s="8"/>
      <c r="AO39" s="8"/>
      <c r="AP39" s="17">
        <f>R39</f>
        <v>44774</v>
      </c>
      <c r="AQ39" s="13">
        <f>AP39+730</f>
        <v>45504</v>
      </c>
      <c r="AR39" s="6"/>
    </row>
    <row r="40" s="1" customFormat="1" ht="16.5" spans="1:44">
      <c r="A40" s="6" t="s">
        <v>210</v>
      </c>
      <c r="B40" s="7" t="s">
        <v>44</v>
      </c>
      <c r="C40" s="2" t="s">
        <v>45</v>
      </c>
      <c r="D40" s="8" t="s">
        <v>226</v>
      </c>
      <c r="E40" s="8">
        <v>13676456566</v>
      </c>
      <c r="F40" s="2" t="s">
        <v>6</v>
      </c>
      <c r="G40" s="8" t="s">
        <v>227</v>
      </c>
      <c r="H40" s="6"/>
      <c r="I40" s="2" t="s">
        <v>48</v>
      </c>
      <c r="J40" s="6" t="s">
        <v>49</v>
      </c>
      <c r="K40" s="6"/>
      <c r="L40" s="9" t="s">
        <v>213</v>
      </c>
      <c r="M40" s="10" t="s">
        <v>213</v>
      </c>
      <c r="N40" s="8" t="s">
        <v>214</v>
      </c>
      <c r="O40" s="7" t="s">
        <v>228</v>
      </c>
      <c r="P40" s="18" t="s">
        <v>229</v>
      </c>
      <c r="Q40" s="7" t="s">
        <v>55</v>
      </c>
      <c r="R40" s="12">
        <v>45159</v>
      </c>
      <c r="S40" s="13"/>
      <c r="T40" s="6"/>
      <c r="U40" s="7"/>
      <c r="V40" s="7"/>
      <c r="W40" s="7"/>
      <c r="X40" s="6"/>
      <c r="Y40" s="6"/>
      <c r="Z40" s="6"/>
      <c r="AA40" s="6"/>
      <c r="AB40" s="7"/>
      <c r="AC40" s="7"/>
      <c r="AD40" s="7"/>
      <c r="AE40" s="7"/>
      <c r="AF40" s="7"/>
      <c r="AG40" s="8"/>
      <c r="AH40" s="8"/>
      <c r="AI40" s="15">
        <f ca="1" t="shared" si="4"/>
        <v>34</v>
      </c>
      <c r="AJ40" s="15" t="str">
        <f t="shared" si="5"/>
        <v>男</v>
      </c>
      <c r="AK40" s="8"/>
      <c r="AL40" s="8"/>
      <c r="AM40" s="6"/>
      <c r="AN40" s="8"/>
      <c r="AO40" s="8"/>
      <c r="AP40" s="17">
        <f>R40</f>
        <v>45159</v>
      </c>
      <c r="AQ40" s="13">
        <f>AP40+730</f>
        <v>45889</v>
      </c>
      <c r="AR40" s="6"/>
    </row>
    <row r="41" s="1" customFormat="1" ht="16.5" spans="1:44">
      <c r="A41" s="6" t="s">
        <v>230</v>
      </c>
      <c r="B41" s="7" t="s">
        <v>44</v>
      </c>
      <c r="C41" s="2" t="s">
        <v>45</v>
      </c>
      <c r="D41" s="8" t="s">
        <v>231</v>
      </c>
      <c r="E41" s="8">
        <v>15257682809</v>
      </c>
      <c r="F41" s="2" t="s">
        <v>6</v>
      </c>
      <c r="G41" s="18" t="s">
        <v>232</v>
      </c>
      <c r="H41" s="6"/>
      <c r="I41" s="2" t="s">
        <v>48</v>
      </c>
      <c r="J41" s="6" t="s">
        <v>49</v>
      </c>
      <c r="K41" s="6"/>
      <c r="L41" s="9" t="s">
        <v>233</v>
      </c>
      <c r="M41" s="10" t="s">
        <v>234</v>
      </c>
      <c r="N41" s="8" t="s">
        <v>235</v>
      </c>
      <c r="O41" s="7" t="s">
        <v>236</v>
      </c>
      <c r="P41" s="18" t="s">
        <v>237</v>
      </c>
      <c r="Q41" s="7" t="s">
        <v>55</v>
      </c>
      <c r="R41" s="12">
        <v>45159</v>
      </c>
      <c r="S41" s="13"/>
      <c r="T41" s="6"/>
      <c r="U41" s="7"/>
      <c r="V41" s="7"/>
      <c r="W41" s="7"/>
      <c r="X41" s="6"/>
      <c r="Y41" s="6"/>
      <c r="Z41" s="6"/>
      <c r="AA41" s="6"/>
      <c r="AB41" s="7"/>
      <c r="AC41" s="7"/>
      <c r="AD41" s="7"/>
      <c r="AE41" s="7"/>
      <c r="AF41" s="7"/>
      <c r="AG41" s="8"/>
      <c r="AH41" s="8"/>
      <c r="AI41" s="15">
        <f ca="1" t="shared" si="4"/>
        <v>25</v>
      </c>
      <c r="AJ41" s="15" t="str">
        <f t="shared" si="5"/>
        <v>女</v>
      </c>
      <c r="AK41" s="8"/>
      <c r="AL41" s="8"/>
      <c r="AM41" s="6"/>
      <c r="AN41" s="8"/>
      <c r="AO41" s="8"/>
      <c r="AP41" s="17">
        <f>R41</f>
        <v>45159</v>
      </c>
      <c r="AQ41" s="13">
        <f>AP41+730</f>
        <v>45889</v>
      </c>
      <c r="AR41" s="6"/>
    </row>
    <row r="42" s="1" customFormat="1" ht="16.5" spans="1:44">
      <c r="A42" s="6" t="s">
        <v>238</v>
      </c>
      <c r="B42" s="7" t="s">
        <v>44</v>
      </c>
      <c r="C42" s="2" t="s">
        <v>45</v>
      </c>
      <c r="D42" s="8" t="s">
        <v>239</v>
      </c>
      <c r="E42" s="8">
        <v>13957086667</v>
      </c>
      <c r="F42" s="2" t="s">
        <v>6</v>
      </c>
      <c r="G42" s="18" t="s">
        <v>240</v>
      </c>
      <c r="H42" s="6"/>
      <c r="I42" s="2" t="s">
        <v>48</v>
      </c>
      <c r="J42" s="6" t="s">
        <v>49</v>
      </c>
      <c r="K42" s="6"/>
      <c r="L42" s="9" t="s">
        <v>241</v>
      </c>
      <c r="M42" s="10" t="s">
        <v>241</v>
      </c>
      <c r="N42" s="8" t="s">
        <v>235</v>
      </c>
      <c r="O42" s="7" t="s">
        <v>242</v>
      </c>
      <c r="P42" s="18" t="s">
        <v>243</v>
      </c>
      <c r="Q42" s="7" t="s">
        <v>55</v>
      </c>
      <c r="R42" s="12">
        <v>44774</v>
      </c>
      <c r="S42" s="13"/>
      <c r="T42" s="6"/>
      <c r="U42" s="7"/>
      <c r="V42" s="7"/>
      <c r="W42" s="7"/>
      <c r="X42" s="6"/>
      <c r="Y42" s="6"/>
      <c r="Z42" s="6"/>
      <c r="AA42" s="6"/>
      <c r="AB42" s="7"/>
      <c r="AC42" s="7"/>
      <c r="AD42" s="7"/>
      <c r="AE42" s="7"/>
      <c r="AF42" s="7"/>
      <c r="AG42" s="8"/>
      <c r="AH42" s="8"/>
      <c r="AI42" s="15">
        <f ca="1" t="shared" si="4"/>
        <v>36</v>
      </c>
      <c r="AJ42" s="15" t="str">
        <f t="shared" si="5"/>
        <v>男</v>
      </c>
      <c r="AK42" s="8"/>
      <c r="AL42" s="8"/>
      <c r="AM42" s="6"/>
      <c r="AN42" s="8"/>
      <c r="AO42" s="8"/>
      <c r="AP42" s="17">
        <f>R42</f>
        <v>44774</v>
      </c>
      <c r="AQ42" s="13">
        <f>AP42+730</f>
        <v>45504</v>
      </c>
      <c r="AR42" s="6"/>
    </row>
    <row r="43" ht="16.5" spans="1:43">
      <c r="A43" s="2" t="s">
        <v>244</v>
      </c>
      <c r="B43" s="7" t="s">
        <v>44</v>
      </c>
      <c r="C43" s="2" t="s">
        <v>45</v>
      </c>
      <c r="D43" s="2" t="s">
        <v>245</v>
      </c>
      <c r="E43" s="2">
        <v>13867981833</v>
      </c>
      <c r="F43" s="2" t="s">
        <v>6</v>
      </c>
      <c r="G43" s="2" t="s">
        <v>246</v>
      </c>
      <c r="I43" s="2" t="s">
        <v>48</v>
      </c>
      <c r="J43" s="6" t="s">
        <v>49</v>
      </c>
      <c r="L43" s="2" t="s">
        <v>247</v>
      </c>
      <c r="M43" s="2" t="s">
        <v>248</v>
      </c>
      <c r="N43" s="2" t="s">
        <v>249</v>
      </c>
      <c r="O43" s="2" t="s">
        <v>250</v>
      </c>
      <c r="P43" s="19" t="s">
        <v>251</v>
      </c>
      <c r="Q43" s="7" t="s">
        <v>55</v>
      </c>
      <c r="R43" s="3">
        <v>45261</v>
      </c>
      <c r="AI43" s="15">
        <f ca="1" t="shared" si="4"/>
        <v>46</v>
      </c>
      <c r="AJ43" s="15" t="str">
        <f t="shared" si="5"/>
        <v>女</v>
      </c>
      <c r="AP43" s="17">
        <f>R43</f>
        <v>45261</v>
      </c>
      <c r="AQ43" s="13">
        <f>AP43+730</f>
        <v>45991</v>
      </c>
    </row>
    <row r="44" ht="16.5" spans="1:43">
      <c r="A44" s="2" t="s">
        <v>244</v>
      </c>
      <c r="B44" s="7" t="s">
        <v>44</v>
      </c>
      <c r="C44" s="2" t="s">
        <v>45</v>
      </c>
      <c r="D44" s="2" t="s">
        <v>252</v>
      </c>
      <c r="E44" s="2">
        <v>18329066133</v>
      </c>
      <c r="F44" s="2" t="s">
        <v>6</v>
      </c>
      <c r="G44" s="2" t="s">
        <v>253</v>
      </c>
      <c r="I44" s="2" t="s">
        <v>48</v>
      </c>
      <c r="J44" s="6" t="s">
        <v>49</v>
      </c>
      <c r="L44" s="2" t="s">
        <v>247</v>
      </c>
      <c r="M44" s="2" t="s">
        <v>248</v>
      </c>
      <c r="N44" s="2" t="s">
        <v>249</v>
      </c>
      <c r="O44" s="2" t="s">
        <v>254</v>
      </c>
      <c r="P44" s="19" t="s">
        <v>255</v>
      </c>
      <c r="Q44" s="7" t="s">
        <v>55</v>
      </c>
      <c r="R44" s="3">
        <v>45261</v>
      </c>
      <c r="AI44" s="15">
        <f ca="1" t="shared" si="4"/>
        <v>30</v>
      </c>
      <c r="AJ44" s="15" t="str">
        <f t="shared" si="5"/>
        <v>女</v>
      </c>
      <c r="AP44" s="17">
        <f>R44</f>
        <v>45261</v>
      </c>
      <c r="AQ44" s="13">
        <f>AP44+730</f>
        <v>45991</v>
      </c>
    </row>
    <row r="45" ht="16.5" spans="1:43">
      <c r="A45" s="2" t="s">
        <v>256</v>
      </c>
      <c r="B45" s="2" t="s">
        <v>257</v>
      </c>
      <c r="C45" s="2" t="s">
        <v>45</v>
      </c>
      <c r="D45" s="2" t="s">
        <v>258</v>
      </c>
      <c r="E45" s="2">
        <v>15868516685</v>
      </c>
      <c r="F45" s="2" t="s">
        <v>6</v>
      </c>
      <c r="G45" s="2" t="s">
        <v>259</v>
      </c>
      <c r="I45" s="2" t="s">
        <v>48</v>
      </c>
      <c r="J45" s="6" t="s">
        <v>49</v>
      </c>
      <c r="L45" s="2" t="s">
        <v>213</v>
      </c>
      <c r="M45" s="2" t="s">
        <v>260</v>
      </c>
      <c r="N45" s="2" t="s">
        <v>261</v>
      </c>
      <c r="O45" s="2" t="s">
        <v>262</v>
      </c>
      <c r="P45" s="2" t="s">
        <v>263</v>
      </c>
      <c r="Q45" s="7" t="s">
        <v>55</v>
      </c>
      <c r="R45" s="3">
        <v>44805</v>
      </c>
      <c r="AI45" s="15">
        <f ca="1" t="shared" si="4"/>
        <v>33</v>
      </c>
      <c r="AJ45" s="15" t="str">
        <f t="shared" si="5"/>
        <v>女</v>
      </c>
      <c r="AP45" s="17">
        <f t="shared" ref="AP45:AP55" si="6">R45</f>
        <v>44805</v>
      </c>
      <c r="AQ45" s="13">
        <f t="shared" ref="AQ45:AQ54" si="7">AP45+730</f>
        <v>45535</v>
      </c>
    </row>
    <row r="46" ht="16.5" spans="1:43">
      <c r="A46" s="2" t="s">
        <v>256</v>
      </c>
      <c r="B46" s="2" t="s">
        <v>257</v>
      </c>
      <c r="C46" s="2" t="s">
        <v>45</v>
      </c>
      <c r="D46" s="2" t="s">
        <v>264</v>
      </c>
      <c r="E46" s="2">
        <v>15058783911</v>
      </c>
      <c r="F46" s="2" t="s">
        <v>6</v>
      </c>
      <c r="G46" s="2" t="s">
        <v>265</v>
      </c>
      <c r="I46" s="2" t="s">
        <v>48</v>
      </c>
      <c r="J46" s="6" t="s">
        <v>49</v>
      </c>
      <c r="L46" s="2" t="s">
        <v>213</v>
      </c>
      <c r="M46" s="2" t="s">
        <v>266</v>
      </c>
      <c r="N46" s="2" t="s">
        <v>267</v>
      </c>
      <c r="O46" s="2" t="s">
        <v>268</v>
      </c>
      <c r="P46" s="2" t="s">
        <v>269</v>
      </c>
      <c r="Q46" s="7" t="s">
        <v>55</v>
      </c>
      <c r="R46" s="3">
        <v>44805</v>
      </c>
      <c r="AI46" s="15">
        <f ca="1" t="shared" si="4"/>
        <v>33</v>
      </c>
      <c r="AJ46" s="15" t="str">
        <f t="shared" si="5"/>
        <v>女</v>
      </c>
      <c r="AP46" s="17">
        <f t="shared" si="6"/>
        <v>44805</v>
      </c>
      <c r="AQ46" s="13">
        <f t="shared" si="7"/>
        <v>45535</v>
      </c>
    </row>
    <row r="47" ht="16.5" spans="1:43">
      <c r="A47" s="2" t="s">
        <v>256</v>
      </c>
      <c r="B47" s="2" t="s">
        <v>257</v>
      </c>
      <c r="C47" s="2" t="s">
        <v>45</v>
      </c>
      <c r="D47" s="2" t="s">
        <v>270</v>
      </c>
      <c r="E47" s="2">
        <v>13858778738</v>
      </c>
      <c r="F47" s="2" t="s">
        <v>6</v>
      </c>
      <c r="G47" s="2" t="s">
        <v>271</v>
      </c>
      <c r="I47" s="2" t="s">
        <v>48</v>
      </c>
      <c r="J47" s="6" t="s">
        <v>49</v>
      </c>
      <c r="L47" s="2" t="s">
        <v>213</v>
      </c>
      <c r="M47" s="2" t="s">
        <v>272</v>
      </c>
      <c r="N47" s="2" t="s">
        <v>273</v>
      </c>
      <c r="O47" s="2" t="s">
        <v>274</v>
      </c>
      <c r="P47" s="19" t="s">
        <v>275</v>
      </c>
      <c r="Q47" s="7" t="s">
        <v>55</v>
      </c>
      <c r="R47" s="3">
        <v>44805</v>
      </c>
      <c r="AI47" s="15">
        <f ca="1" t="shared" si="4"/>
        <v>32</v>
      </c>
      <c r="AJ47" s="15" t="str">
        <f t="shared" si="5"/>
        <v>男</v>
      </c>
      <c r="AP47" s="17">
        <f t="shared" si="6"/>
        <v>44805</v>
      </c>
      <c r="AQ47" s="13">
        <f t="shared" si="7"/>
        <v>45535</v>
      </c>
    </row>
    <row r="48" ht="16.5" spans="1:43">
      <c r="A48" s="2" t="s">
        <v>256</v>
      </c>
      <c r="B48" s="2" t="s">
        <v>257</v>
      </c>
      <c r="C48" s="2" t="s">
        <v>45</v>
      </c>
      <c r="D48" s="2" t="s">
        <v>276</v>
      </c>
      <c r="E48" s="2">
        <v>15158670109</v>
      </c>
      <c r="F48" s="2" t="s">
        <v>6</v>
      </c>
      <c r="G48" s="2" t="s">
        <v>277</v>
      </c>
      <c r="I48" s="2" t="s">
        <v>48</v>
      </c>
      <c r="J48" s="6" t="s">
        <v>49</v>
      </c>
      <c r="L48" s="2" t="s">
        <v>213</v>
      </c>
      <c r="M48" s="2" t="s">
        <v>272</v>
      </c>
      <c r="N48" s="2" t="s">
        <v>278</v>
      </c>
      <c r="O48" s="2" t="s">
        <v>279</v>
      </c>
      <c r="P48" s="19" t="s">
        <v>280</v>
      </c>
      <c r="Q48" s="7" t="s">
        <v>55</v>
      </c>
      <c r="R48" s="3">
        <v>44805</v>
      </c>
      <c r="AI48" s="15">
        <f ca="1" t="shared" si="4"/>
        <v>33</v>
      </c>
      <c r="AJ48" s="15" t="str">
        <f t="shared" si="5"/>
        <v>男</v>
      </c>
      <c r="AP48" s="17">
        <f t="shared" si="6"/>
        <v>44805</v>
      </c>
      <c r="AQ48" s="13">
        <f t="shared" si="7"/>
        <v>45535</v>
      </c>
    </row>
    <row r="49" ht="16.5" spans="1:43">
      <c r="A49" s="2" t="s">
        <v>256</v>
      </c>
      <c r="B49" s="2" t="s">
        <v>257</v>
      </c>
      <c r="C49" s="2" t="s">
        <v>45</v>
      </c>
      <c r="D49" s="2" t="s">
        <v>281</v>
      </c>
      <c r="E49" s="2">
        <v>13819779587</v>
      </c>
      <c r="F49" s="2" t="s">
        <v>6</v>
      </c>
      <c r="G49" s="2" t="s">
        <v>282</v>
      </c>
      <c r="I49" s="2" t="s">
        <v>48</v>
      </c>
      <c r="J49" s="6" t="s">
        <v>49</v>
      </c>
      <c r="L49" s="2" t="s">
        <v>213</v>
      </c>
      <c r="M49" s="2" t="s">
        <v>272</v>
      </c>
      <c r="N49" s="2" t="s">
        <v>267</v>
      </c>
      <c r="O49" s="2" t="s">
        <v>283</v>
      </c>
      <c r="P49" s="19" t="s">
        <v>284</v>
      </c>
      <c r="Q49" s="7" t="s">
        <v>55</v>
      </c>
      <c r="R49" s="3">
        <v>44805</v>
      </c>
      <c r="AI49" s="15">
        <f ca="1" t="shared" si="4"/>
        <v>38</v>
      </c>
      <c r="AJ49" s="15" t="str">
        <f t="shared" si="5"/>
        <v>男</v>
      </c>
      <c r="AP49" s="17">
        <f t="shared" si="6"/>
        <v>44805</v>
      </c>
      <c r="AQ49" s="13">
        <f t="shared" si="7"/>
        <v>45535</v>
      </c>
    </row>
    <row r="50" ht="16.5" spans="1:43">
      <c r="A50" s="2" t="s">
        <v>256</v>
      </c>
      <c r="B50" s="2" t="s">
        <v>257</v>
      </c>
      <c r="C50" s="2" t="s">
        <v>45</v>
      </c>
      <c r="D50" s="2" t="s">
        <v>285</v>
      </c>
      <c r="E50" s="2">
        <v>13958992835</v>
      </c>
      <c r="F50" s="2" t="s">
        <v>6</v>
      </c>
      <c r="G50" s="2" t="s">
        <v>286</v>
      </c>
      <c r="I50" s="2" t="s">
        <v>48</v>
      </c>
      <c r="J50" s="6" t="s">
        <v>49</v>
      </c>
      <c r="L50" s="2" t="s">
        <v>213</v>
      </c>
      <c r="M50" s="2" t="s">
        <v>287</v>
      </c>
      <c r="N50" s="2" t="s">
        <v>267</v>
      </c>
      <c r="O50" s="2" t="s">
        <v>288</v>
      </c>
      <c r="P50" s="2" t="s">
        <v>289</v>
      </c>
      <c r="Q50" s="7" t="s">
        <v>55</v>
      </c>
      <c r="R50" s="3">
        <v>44805</v>
      </c>
      <c r="AI50" s="15">
        <f ca="1" t="shared" si="4"/>
        <v>37</v>
      </c>
      <c r="AJ50" s="15" t="str">
        <f t="shared" si="5"/>
        <v>男</v>
      </c>
      <c r="AP50" s="17">
        <f t="shared" si="6"/>
        <v>44805</v>
      </c>
      <c r="AQ50" s="13">
        <f t="shared" si="7"/>
        <v>45535</v>
      </c>
    </row>
    <row r="51" ht="16.5" spans="1:43">
      <c r="A51" s="2" t="s">
        <v>256</v>
      </c>
      <c r="B51" s="2" t="s">
        <v>257</v>
      </c>
      <c r="C51" s="2" t="s">
        <v>45</v>
      </c>
      <c r="D51" s="2" t="s">
        <v>290</v>
      </c>
      <c r="E51" s="2">
        <v>13868687562</v>
      </c>
      <c r="F51" s="2" t="s">
        <v>6</v>
      </c>
      <c r="G51" s="2" t="s">
        <v>291</v>
      </c>
      <c r="I51" s="2" t="s">
        <v>48</v>
      </c>
      <c r="J51" s="6" t="s">
        <v>49</v>
      </c>
      <c r="L51" s="2" t="s">
        <v>213</v>
      </c>
      <c r="M51" s="2" t="s">
        <v>287</v>
      </c>
      <c r="N51" s="2" t="s">
        <v>267</v>
      </c>
      <c r="O51" s="2" t="s">
        <v>292</v>
      </c>
      <c r="P51" s="19" t="s">
        <v>293</v>
      </c>
      <c r="Q51" s="7" t="s">
        <v>55</v>
      </c>
      <c r="R51" s="3">
        <v>44805</v>
      </c>
      <c r="AI51" s="15">
        <f ca="1" t="shared" si="4"/>
        <v>38</v>
      </c>
      <c r="AJ51" s="15" t="str">
        <f t="shared" si="5"/>
        <v>女</v>
      </c>
      <c r="AP51" s="17">
        <f t="shared" si="6"/>
        <v>44805</v>
      </c>
      <c r="AQ51" s="13">
        <f t="shared" si="7"/>
        <v>45535</v>
      </c>
    </row>
    <row r="52" ht="16.5" spans="1:43">
      <c r="A52" s="2" t="s">
        <v>256</v>
      </c>
      <c r="B52" s="2" t="s">
        <v>257</v>
      </c>
      <c r="C52" s="2" t="s">
        <v>45</v>
      </c>
      <c r="D52" s="2" t="s">
        <v>294</v>
      </c>
      <c r="E52" s="2">
        <v>15158472907</v>
      </c>
      <c r="F52" s="2" t="s">
        <v>6</v>
      </c>
      <c r="G52" s="2" t="s">
        <v>295</v>
      </c>
      <c r="I52" s="2" t="s">
        <v>48</v>
      </c>
      <c r="J52" s="6" t="s">
        <v>49</v>
      </c>
      <c r="L52" s="2" t="s">
        <v>213</v>
      </c>
      <c r="M52" s="2" t="s">
        <v>272</v>
      </c>
      <c r="N52" s="2" t="s">
        <v>267</v>
      </c>
      <c r="O52" s="2" t="s">
        <v>296</v>
      </c>
      <c r="P52" s="19" t="s">
        <v>297</v>
      </c>
      <c r="Q52" s="7" t="s">
        <v>55</v>
      </c>
      <c r="R52" s="3">
        <v>44805</v>
      </c>
      <c r="AI52" s="15">
        <f ca="1" t="shared" si="4"/>
        <v>31</v>
      </c>
      <c r="AJ52" s="15" t="str">
        <f t="shared" si="5"/>
        <v>男</v>
      </c>
      <c r="AP52" s="17">
        <f t="shared" si="6"/>
        <v>44805</v>
      </c>
      <c r="AQ52" s="13">
        <f t="shared" si="7"/>
        <v>45535</v>
      </c>
    </row>
    <row r="53" ht="16.5" spans="1:43">
      <c r="A53" s="2" t="s">
        <v>256</v>
      </c>
      <c r="B53" s="2" t="s">
        <v>257</v>
      </c>
      <c r="C53" s="2" t="s">
        <v>45</v>
      </c>
      <c r="D53" s="2" t="s">
        <v>298</v>
      </c>
      <c r="E53" s="2">
        <v>15267779761</v>
      </c>
      <c r="F53" s="2" t="s">
        <v>6</v>
      </c>
      <c r="G53" s="2" t="s">
        <v>299</v>
      </c>
      <c r="I53" s="2" t="s">
        <v>48</v>
      </c>
      <c r="J53" s="6" t="s">
        <v>49</v>
      </c>
      <c r="L53" s="2" t="s">
        <v>213</v>
      </c>
      <c r="M53" s="2" t="s">
        <v>272</v>
      </c>
      <c r="N53" s="2" t="s">
        <v>267</v>
      </c>
      <c r="O53" s="2" t="s">
        <v>300</v>
      </c>
      <c r="P53" s="19" t="s">
        <v>301</v>
      </c>
      <c r="Q53" s="7" t="s">
        <v>55</v>
      </c>
      <c r="R53" s="3">
        <v>44805</v>
      </c>
      <c r="AI53" s="15">
        <f ca="1" t="shared" si="4"/>
        <v>29</v>
      </c>
      <c r="AJ53" s="15" t="str">
        <f t="shared" si="5"/>
        <v>男</v>
      </c>
      <c r="AP53" s="17">
        <f t="shared" si="6"/>
        <v>44805</v>
      </c>
      <c r="AQ53" s="13">
        <f t="shared" si="7"/>
        <v>45535</v>
      </c>
    </row>
    <row r="54" ht="16.5" spans="1:43">
      <c r="A54" s="2" t="s">
        <v>256</v>
      </c>
      <c r="B54" s="2" t="s">
        <v>257</v>
      </c>
      <c r="C54" s="2" t="s">
        <v>45</v>
      </c>
      <c r="D54" s="2" t="s">
        <v>302</v>
      </c>
      <c r="E54" s="2">
        <v>13587782660</v>
      </c>
      <c r="F54" s="2" t="s">
        <v>6</v>
      </c>
      <c r="G54" s="2" t="s">
        <v>303</v>
      </c>
      <c r="I54" s="2" t="s">
        <v>48</v>
      </c>
      <c r="J54" s="6" t="s">
        <v>49</v>
      </c>
      <c r="L54" s="2" t="s">
        <v>213</v>
      </c>
      <c r="M54" s="2" t="s">
        <v>272</v>
      </c>
      <c r="N54" s="2" t="s">
        <v>267</v>
      </c>
      <c r="O54" s="2" t="s">
        <v>304</v>
      </c>
      <c r="P54" s="19" t="s">
        <v>305</v>
      </c>
      <c r="Q54" s="7" t="s">
        <v>55</v>
      </c>
      <c r="R54" s="3">
        <v>44805</v>
      </c>
      <c r="AI54" s="15">
        <f ca="1" t="shared" si="4"/>
        <v>35</v>
      </c>
      <c r="AJ54" s="15" t="str">
        <f t="shared" si="5"/>
        <v>女</v>
      </c>
      <c r="AP54" s="17">
        <f t="shared" si="6"/>
        <v>44805</v>
      </c>
      <c r="AQ54" s="13">
        <f t="shared" si="7"/>
        <v>45535</v>
      </c>
    </row>
    <row r="55" ht="16.5" spans="1:43">
      <c r="A55" s="2" t="s">
        <v>256</v>
      </c>
      <c r="B55" s="2" t="s">
        <v>257</v>
      </c>
      <c r="C55" s="2" t="s">
        <v>45</v>
      </c>
      <c r="D55" s="2" t="s">
        <v>306</v>
      </c>
      <c r="E55" s="2">
        <v>13801430274</v>
      </c>
      <c r="F55" s="2" t="s">
        <v>6</v>
      </c>
      <c r="G55" s="2" t="s">
        <v>307</v>
      </c>
      <c r="I55" s="2" t="s">
        <v>48</v>
      </c>
      <c r="J55" s="6" t="s">
        <v>49</v>
      </c>
      <c r="L55" s="2" t="s">
        <v>213</v>
      </c>
      <c r="M55" s="2" t="s">
        <v>272</v>
      </c>
      <c r="N55" s="2" t="s">
        <v>267</v>
      </c>
      <c r="O55" s="2" t="s">
        <v>308</v>
      </c>
      <c r="P55" s="19" t="s">
        <v>309</v>
      </c>
      <c r="Q55" s="7" t="s">
        <v>55</v>
      </c>
      <c r="R55" s="3">
        <v>44805</v>
      </c>
      <c r="AI55" s="15">
        <f ca="1" t="shared" si="4"/>
        <v>28</v>
      </c>
      <c r="AJ55" s="15" t="str">
        <f t="shared" si="5"/>
        <v>女</v>
      </c>
      <c r="AP55" s="17">
        <f t="shared" si="6"/>
        <v>44805</v>
      </c>
      <c r="AQ55" s="13">
        <f>AP55+730</f>
        <v>45535</v>
      </c>
    </row>
    <row r="56" ht="16.5" spans="1:43">
      <c r="A56" s="2" t="s">
        <v>310</v>
      </c>
      <c r="B56" s="2" t="s">
        <v>311</v>
      </c>
      <c r="C56" s="2" t="s">
        <v>45</v>
      </c>
      <c r="D56" s="2" t="s">
        <v>312</v>
      </c>
      <c r="E56" s="2">
        <v>13065887330</v>
      </c>
      <c r="F56" s="2" t="s">
        <v>6</v>
      </c>
      <c r="G56" s="19" t="s">
        <v>313</v>
      </c>
      <c r="I56" s="2" t="s">
        <v>48</v>
      </c>
      <c r="J56" s="6" t="s">
        <v>49</v>
      </c>
      <c r="L56" s="2" t="s">
        <v>50</v>
      </c>
      <c r="M56" s="2" t="s">
        <v>50</v>
      </c>
      <c r="N56" s="2" t="s">
        <v>314</v>
      </c>
      <c r="O56" s="2" t="s">
        <v>58</v>
      </c>
      <c r="P56" s="19" t="s">
        <v>315</v>
      </c>
      <c r="Q56" s="7" t="s">
        <v>55</v>
      </c>
      <c r="R56" s="3">
        <v>44958</v>
      </c>
      <c r="AI56" s="15">
        <f ca="1" t="shared" si="4"/>
        <v>58</v>
      </c>
      <c r="AJ56" s="15" t="str">
        <f t="shared" si="5"/>
        <v>男</v>
      </c>
      <c r="AP56" s="17">
        <f>R56</f>
        <v>44958</v>
      </c>
      <c r="AQ56" s="13">
        <f>AP56+730</f>
        <v>45688</v>
      </c>
    </row>
    <row r="57" ht="16.5" spans="1:43">
      <c r="A57" s="2" t="s">
        <v>316</v>
      </c>
      <c r="B57" s="2" t="s">
        <v>44</v>
      </c>
      <c r="C57" s="2" t="s">
        <v>45</v>
      </c>
      <c r="D57" s="2" t="s">
        <v>317</v>
      </c>
      <c r="E57" s="2">
        <v>15990278300</v>
      </c>
      <c r="F57" s="2" t="s">
        <v>6</v>
      </c>
      <c r="G57" s="2" t="s">
        <v>318</v>
      </c>
      <c r="I57" s="2" t="s">
        <v>48</v>
      </c>
      <c r="J57" s="6" t="s">
        <v>49</v>
      </c>
      <c r="L57" s="2" t="s">
        <v>50</v>
      </c>
      <c r="M57" s="2" t="s">
        <v>319</v>
      </c>
      <c r="N57" s="2" t="s">
        <v>320</v>
      </c>
      <c r="O57" s="2" t="s">
        <v>321</v>
      </c>
      <c r="P57" s="19" t="s">
        <v>322</v>
      </c>
      <c r="Q57" s="7" t="s">
        <v>55</v>
      </c>
      <c r="R57" s="3">
        <v>44835</v>
      </c>
      <c r="AI57" s="15">
        <f ca="1">YEAR(NOW())-MID(G57,7,4)</f>
        <v>47</v>
      </c>
      <c r="AJ57" s="15" t="str">
        <f>IF(MOD(MID(G57,17,1),2),"男","女")</f>
        <v>女</v>
      </c>
      <c r="AP57" s="17">
        <f t="shared" ref="AP57:AP88" si="8">R57</f>
        <v>44835</v>
      </c>
      <c r="AQ57" s="13">
        <f t="shared" ref="AQ57:AQ88" si="9">AP57+730</f>
        <v>45565</v>
      </c>
    </row>
    <row r="58" ht="16.5" spans="1:43">
      <c r="A58" s="2" t="s">
        <v>316</v>
      </c>
      <c r="B58" s="2" t="s">
        <v>44</v>
      </c>
      <c r="C58" s="2" t="s">
        <v>323</v>
      </c>
      <c r="D58" s="2" t="s">
        <v>324</v>
      </c>
      <c r="E58" s="2">
        <v>13777076450</v>
      </c>
      <c r="F58" s="2" t="s">
        <v>6</v>
      </c>
      <c r="G58" s="19" t="s">
        <v>325</v>
      </c>
      <c r="I58" s="2" t="s">
        <v>48</v>
      </c>
      <c r="J58" s="6" t="s">
        <v>49</v>
      </c>
      <c r="L58" s="2" t="s">
        <v>50</v>
      </c>
      <c r="M58" s="2" t="s">
        <v>326</v>
      </c>
      <c r="N58" s="2" t="s">
        <v>327</v>
      </c>
      <c r="O58" s="2">
        <v>0</v>
      </c>
      <c r="P58" s="19" t="s">
        <v>328</v>
      </c>
      <c r="Q58" s="7" t="s">
        <v>55</v>
      </c>
      <c r="R58" s="3">
        <v>44835</v>
      </c>
      <c r="AI58" s="15">
        <f ca="1">YEAR(NOW())-MID(G58,7,4)</f>
        <v>62</v>
      </c>
      <c r="AJ58" s="15" t="str">
        <f>IF(MOD(MID(G58,17,1),2),"男","女")</f>
        <v>女</v>
      </c>
      <c r="AP58" s="17">
        <f t="shared" si="8"/>
        <v>44835</v>
      </c>
      <c r="AQ58" s="13">
        <f t="shared" si="9"/>
        <v>45565</v>
      </c>
    </row>
    <row r="59" ht="16.5" spans="1:43">
      <c r="A59" s="2" t="s">
        <v>316</v>
      </c>
      <c r="B59" s="2" t="s">
        <v>44</v>
      </c>
      <c r="C59" s="2" t="s">
        <v>45</v>
      </c>
      <c r="D59" s="2" t="s">
        <v>329</v>
      </c>
      <c r="E59" s="2">
        <v>17855817805</v>
      </c>
      <c r="F59" s="2" t="s">
        <v>6</v>
      </c>
      <c r="G59" s="19" t="s">
        <v>330</v>
      </c>
      <c r="I59" s="2" t="s">
        <v>48</v>
      </c>
      <c r="J59" s="6" t="s">
        <v>49</v>
      </c>
      <c r="L59" s="2" t="s">
        <v>50</v>
      </c>
      <c r="M59" s="2" t="s">
        <v>331</v>
      </c>
      <c r="N59" s="2" t="s">
        <v>332</v>
      </c>
      <c r="O59" s="2" t="s">
        <v>333</v>
      </c>
      <c r="P59" s="2" t="s">
        <v>334</v>
      </c>
      <c r="Q59" s="7" t="s">
        <v>55</v>
      </c>
      <c r="R59" s="3">
        <v>44835</v>
      </c>
      <c r="AI59" s="15">
        <f ca="1">YEAR(NOW())-MID(G59,7,4)</f>
        <v>27</v>
      </c>
      <c r="AJ59" s="15" t="str">
        <f>IF(MOD(MID(G59,17,1),2),"男","女")</f>
        <v>女</v>
      </c>
      <c r="AP59" s="17">
        <f t="shared" si="8"/>
        <v>44835</v>
      </c>
      <c r="AQ59" s="13">
        <f t="shared" si="9"/>
        <v>45565</v>
      </c>
    </row>
    <row r="60" ht="16.5" spans="1:43">
      <c r="A60" s="2" t="s">
        <v>316</v>
      </c>
      <c r="B60" s="2" t="s">
        <v>44</v>
      </c>
      <c r="C60" s="2" t="s">
        <v>45</v>
      </c>
      <c r="D60" s="2" t="s">
        <v>335</v>
      </c>
      <c r="E60" s="2">
        <v>13989370483</v>
      </c>
      <c r="F60" s="2" t="s">
        <v>6</v>
      </c>
      <c r="G60" s="19" t="s">
        <v>336</v>
      </c>
      <c r="I60" s="2" t="s">
        <v>48</v>
      </c>
      <c r="J60" s="6" t="s">
        <v>49</v>
      </c>
      <c r="L60" s="2" t="s">
        <v>50</v>
      </c>
      <c r="M60" s="2" t="s">
        <v>331</v>
      </c>
      <c r="N60" s="2" t="s">
        <v>337</v>
      </c>
      <c r="O60" s="2" t="s">
        <v>338</v>
      </c>
      <c r="P60" s="2" t="s">
        <v>339</v>
      </c>
      <c r="Q60" s="7" t="s">
        <v>55</v>
      </c>
      <c r="R60" s="3">
        <v>44835</v>
      </c>
      <c r="AI60" s="15">
        <f ca="1">YEAR(NOW())-MID(G60,7,4)</f>
        <v>38</v>
      </c>
      <c r="AJ60" s="15" t="str">
        <f>IF(MOD(MID(G60,17,1),2),"男","女")</f>
        <v>女</v>
      </c>
      <c r="AP60" s="17">
        <f t="shared" si="8"/>
        <v>44835</v>
      </c>
      <c r="AQ60" s="13">
        <f t="shared" si="9"/>
        <v>45565</v>
      </c>
    </row>
    <row r="61" ht="16.5" spans="1:43">
      <c r="A61" s="2" t="s">
        <v>316</v>
      </c>
      <c r="B61" s="2" t="s">
        <v>44</v>
      </c>
      <c r="C61" s="2" t="s">
        <v>45</v>
      </c>
      <c r="D61" s="2" t="s">
        <v>340</v>
      </c>
      <c r="E61" s="2">
        <v>18867626485</v>
      </c>
      <c r="F61" s="2" t="s">
        <v>6</v>
      </c>
      <c r="G61" s="19" t="s">
        <v>341</v>
      </c>
      <c r="I61" s="2" t="s">
        <v>48</v>
      </c>
      <c r="J61" s="6" t="s">
        <v>49</v>
      </c>
      <c r="L61" s="2" t="s">
        <v>50</v>
      </c>
      <c r="M61" s="2" t="s">
        <v>331</v>
      </c>
      <c r="N61" s="2" t="s">
        <v>342</v>
      </c>
      <c r="O61" s="2" t="s">
        <v>343</v>
      </c>
      <c r="P61" s="2" t="s">
        <v>344</v>
      </c>
      <c r="Q61" s="7" t="s">
        <v>55</v>
      </c>
      <c r="R61" s="3">
        <v>44835</v>
      </c>
      <c r="AI61" s="15">
        <f ca="1">YEAR(NOW())-MID(G61,7,4)</f>
        <v>35</v>
      </c>
      <c r="AJ61" s="15" t="str">
        <f>IF(MOD(MID(G61,17,1),2),"男","女")</f>
        <v>女</v>
      </c>
      <c r="AP61" s="17">
        <f t="shared" si="8"/>
        <v>44835</v>
      </c>
      <c r="AQ61" s="13">
        <f t="shared" si="9"/>
        <v>45565</v>
      </c>
    </row>
    <row r="62" ht="16.5" spans="1:43">
      <c r="A62" s="2" t="s">
        <v>316</v>
      </c>
      <c r="B62" s="2" t="s">
        <v>44</v>
      </c>
      <c r="C62" s="2" t="s">
        <v>45</v>
      </c>
      <c r="D62" s="2" t="s">
        <v>345</v>
      </c>
      <c r="E62" s="2">
        <v>13586908822</v>
      </c>
      <c r="F62" s="2" t="s">
        <v>6</v>
      </c>
      <c r="G62" s="19" t="s">
        <v>346</v>
      </c>
      <c r="I62" s="2" t="s">
        <v>48</v>
      </c>
      <c r="J62" s="6" t="s">
        <v>49</v>
      </c>
      <c r="L62" s="2" t="s">
        <v>50</v>
      </c>
      <c r="M62" s="2" t="s">
        <v>331</v>
      </c>
      <c r="N62" s="2" t="s">
        <v>249</v>
      </c>
      <c r="O62" s="2" t="s">
        <v>347</v>
      </c>
      <c r="P62" s="2" t="s">
        <v>348</v>
      </c>
      <c r="Q62" s="7" t="s">
        <v>55</v>
      </c>
      <c r="R62" s="3">
        <v>44835</v>
      </c>
      <c r="AI62" s="15">
        <f ca="1">YEAR(NOW())-MID(G62,7,4)</f>
        <v>39</v>
      </c>
      <c r="AJ62" s="15" t="str">
        <f>IF(MOD(MID(G62,17,1),2),"男","女")</f>
        <v>女</v>
      </c>
      <c r="AP62" s="17">
        <f t="shared" si="8"/>
        <v>44835</v>
      </c>
      <c r="AQ62" s="13">
        <f t="shared" si="9"/>
        <v>45565</v>
      </c>
    </row>
    <row r="63" ht="16.5" spans="1:43">
      <c r="A63" s="2" t="s">
        <v>316</v>
      </c>
      <c r="B63" s="2" t="s">
        <v>44</v>
      </c>
      <c r="C63" s="2" t="s">
        <v>45</v>
      </c>
      <c r="D63" s="2" t="s">
        <v>349</v>
      </c>
      <c r="E63" s="2">
        <v>18658287582</v>
      </c>
      <c r="F63" s="2" t="s">
        <v>6</v>
      </c>
      <c r="G63" s="19" t="s">
        <v>350</v>
      </c>
      <c r="I63" s="2" t="s">
        <v>48</v>
      </c>
      <c r="J63" s="6" t="s">
        <v>49</v>
      </c>
      <c r="L63" s="2" t="s">
        <v>50</v>
      </c>
      <c r="M63" s="2" t="s">
        <v>331</v>
      </c>
      <c r="N63" s="2" t="s">
        <v>351</v>
      </c>
      <c r="O63" s="2" t="s">
        <v>352</v>
      </c>
      <c r="P63" s="19" t="s">
        <v>353</v>
      </c>
      <c r="Q63" s="7" t="s">
        <v>55</v>
      </c>
      <c r="R63" s="3">
        <v>44835</v>
      </c>
      <c r="AI63" s="15">
        <f ca="1">YEAR(NOW())-MID(G63,7,4)</f>
        <v>50</v>
      </c>
      <c r="AJ63" s="15" t="str">
        <f>IF(MOD(MID(G63,17,1),2),"男","女")</f>
        <v>男</v>
      </c>
      <c r="AP63" s="17">
        <f t="shared" si="8"/>
        <v>44835</v>
      </c>
      <c r="AQ63" s="13">
        <f t="shared" si="9"/>
        <v>45565</v>
      </c>
    </row>
    <row r="64" ht="16.5" spans="1:43">
      <c r="A64" s="2" t="s">
        <v>316</v>
      </c>
      <c r="B64" s="2" t="s">
        <v>44</v>
      </c>
      <c r="C64" s="2" t="s">
        <v>45</v>
      </c>
      <c r="D64" s="2" t="s">
        <v>354</v>
      </c>
      <c r="E64" s="2">
        <v>15919468782</v>
      </c>
      <c r="F64" s="2" t="s">
        <v>6</v>
      </c>
      <c r="G64" s="19" t="s">
        <v>355</v>
      </c>
      <c r="I64" s="2" t="s">
        <v>48</v>
      </c>
      <c r="J64" s="6" t="s">
        <v>49</v>
      </c>
      <c r="L64" s="2" t="s">
        <v>50</v>
      </c>
      <c r="M64" s="2" t="s">
        <v>331</v>
      </c>
      <c r="N64" s="2" t="s">
        <v>356</v>
      </c>
      <c r="O64" s="2" t="s">
        <v>357</v>
      </c>
      <c r="P64" s="19" t="s">
        <v>358</v>
      </c>
      <c r="Q64" s="7" t="s">
        <v>55</v>
      </c>
      <c r="R64" s="3">
        <v>44835</v>
      </c>
      <c r="AI64" s="15">
        <f ca="1">YEAR(NOW())-MID(G64,7,4)</f>
        <v>40</v>
      </c>
      <c r="AJ64" s="15" t="str">
        <f>IF(MOD(MID(G64,17,1),2),"男","女")</f>
        <v>女</v>
      </c>
      <c r="AP64" s="17">
        <f t="shared" si="8"/>
        <v>44835</v>
      </c>
      <c r="AQ64" s="13">
        <f t="shared" si="9"/>
        <v>45565</v>
      </c>
    </row>
    <row r="65" ht="16.5" spans="1:43">
      <c r="A65" s="2" t="s">
        <v>316</v>
      </c>
      <c r="B65" s="2" t="s">
        <v>44</v>
      </c>
      <c r="C65" s="2" t="s">
        <v>45</v>
      </c>
      <c r="D65" s="2" t="s">
        <v>359</v>
      </c>
      <c r="E65" s="2">
        <v>15988035546</v>
      </c>
      <c r="F65" s="2" t="s">
        <v>6</v>
      </c>
      <c r="G65" s="2" t="s">
        <v>360</v>
      </c>
      <c r="I65" s="2" t="s">
        <v>48</v>
      </c>
      <c r="J65" s="6" t="s">
        <v>49</v>
      </c>
      <c r="L65" s="2" t="s">
        <v>50</v>
      </c>
      <c r="M65" s="2" t="s">
        <v>361</v>
      </c>
      <c r="N65" s="2" t="s">
        <v>362</v>
      </c>
      <c r="O65" s="2">
        <v>0</v>
      </c>
      <c r="P65" s="19" t="s">
        <v>363</v>
      </c>
      <c r="Q65" s="7" t="s">
        <v>55</v>
      </c>
      <c r="R65" s="3">
        <v>44835</v>
      </c>
      <c r="AI65" s="15">
        <f ca="1">YEAR(NOW())-MID(G65,7,4)</f>
        <v>53</v>
      </c>
      <c r="AJ65" s="15" t="str">
        <f>IF(MOD(MID(G65,17,1),2),"男","女")</f>
        <v>男</v>
      </c>
      <c r="AP65" s="17">
        <f t="shared" si="8"/>
        <v>44835</v>
      </c>
      <c r="AQ65" s="13">
        <f t="shared" si="9"/>
        <v>45565</v>
      </c>
    </row>
    <row r="66" ht="16.5" spans="1:43">
      <c r="A66" s="2" t="s">
        <v>316</v>
      </c>
      <c r="B66" s="2" t="s">
        <v>44</v>
      </c>
      <c r="C66" s="2" t="s">
        <v>45</v>
      </c>
      <c r="D66" s="2" t="s">
        <v>364</v>
      </c>
      <c r="E66" s="2">
        <v>18900612817</v>
      </c>
      <c r="F66" s="2" t="s">
        <v>6</v>
      </c>
      <c r="G66" s="19" t="s">
        <v>365</v>
      </c>
      <c r="I66" s="2" t="s">
        <v>48</v>
      </c>
      <c r="J66" s="6" t="s">
        <v>49</v>
      </c>
      <c r="L66" s="2" t="s">
        <v>50</v>
      </c>
      <c r="M66" s="2" t="s">
        <v>361</v>
      </c>
      <c r="N66" s="2" t="s">
        <v>366</v>
      </c>
      <c r="O66" s="2" t="s">
        <v>367</v>
      </c>
      <c r="P66" s="19" t="s">
        <v>368</v>
      </c>
      <c r="Q66" s="7" t="s">
        <v>55</v>
      </c>
      <c r="R66" s="3">
        <v>44835</v>
      </c>
      <c r="AI66" s="15">
        <f ca="1">YEAR(NOW())-MID(G66,7,4)</f>
        <v>24</v>
      </c>
      <c r="AJ66" s="15" t="str">
        <f>IF(MOD(MID(G66,17,1),2),"男","女")</f>
        <v>女</v>
      </c>
      <c r="AP66" s="17">
        <f t="shared" si="8"/>
        <v>44835</v>
      </c>
      <c r="AQ66" s="13">
        <f t="shared" si="9"/>
        <v>45565</v>
      </c>
    </row>
    <row r="67" ht="16.5" spans="1:43">
      <c r="A67" s="2" t="s">
        <v>316</v>
      </c>
      <c r="B67" s="2" t="s">
        <v>44</v>
      </c>
      <c r="C67" s="2" t="s">
        <v>323</v>
      </c>
      <c r="D67" s="2" t="s">
        <v>369</v>
      </c>
      <c r="E67" s="2">
        <v>13586826878</v>
      </c>
      <c r="F67" s="2" t="s">
        <v>6</v>
      </c>
      <c r="G67" s="19" t="s">
        <v>370</v>
      </c>
      <c r="I67" s="2" t="s">
        <v>48</v>
      </c>
      <c r="J67" s="6" t="s">
        <v>49</v>
      </c>
      <c r="L67" s="2" t="s">
        <v>50</v>
      </c>
      <c r="M67" s="2" t="s">
        <v>361</v>
      </c>
      <c r="N67" s="2" t="s">
        <v>371</v>
      </c>
      <c r="O67" s="2" t="s">
        <v>372</v>
      </c>
      <c r="P67" s="19" t="s">
        <v>373</v>
      </c>
      <c r="Q67" s="7" t="s">
        <v>55</v>
      </c>
      <c r="R67" s="3">
        <v>44835</v>
      </c>
      <c r="AI67" s="15">
        <f ca="1">YEAR(NOW())-MID(G67,7,4)</f>
        <v>53</v>
      </c>
      <c r="AJ67" s="15" t="str">
        <f>IF(MOD(MID(G67,17,1),2),"男","女")</f>
        <v>女</v>
      </c>
      <c r="AP67" s="17">
        <f t="shared" si="8"/>
        <v>44835</v>
      </c>
      <c r="AQ67" s="13">
        <f t="shared" si="9"/>
        <v>45565</v>
      </c>
    </row>
    <row r="68" ht="16.5" spans="1:43">
      <c r="A68" s="2" t="s">
        <v>316</v>
      </c>
      <c r="B68" s="2" t="s">
        <v>44</v>
      </c>
      <c r="C68" s="2" t="s">
        <v>45</v>
      </c>
      <c r="D68" s="2" t="s">
        <v>374</v>
      </c>
      <c r="E68" s="2">
        <v>18094521310</v>
      </c>
      <c r="F68" s="2" t="s">
        <v>6</v>
      </c>
      <c r="G68" s="19" t="s">
        <v>375</v>
      </c>
      <c r="I68" s="2" t="s">
        <v>48</v>
      </c>
      <c r="J68" s="6" t="s">
        <v>49</v>
      </c>
      <c r="L68" s="2" t="s">
        <v>50</v>
      </c>
      <c r="M68" s="2" t="s">
        <v>361</v>
      </c>
      <c r="N68" s="2" t="s">
        <v>376</v>
      </c>
      <c r="O68" s="2" t="s">
        <v>367</v>
      </c>
      <c r="P68" s="19" t="s">
        <v>377</v>
      </c>
      <c r="Q68" s="7" t="s">
        <v>55</v>
      </c>
      <c r="R68" s="3">
        <v>44835</v>
      </c>
      <c r="AI68" s="15">
        <f ca="1">YEAR(NOW())-MID(G68,7,4)</f>
        <v>24</v>
      </c>
      <c r="AJ68" s="15" t="str">
        <f>IF(MOD(MID(G68,17,1),2),"男","女")</f>
        <v>女</v>
      </c>
      <c r="AP68" s="17">
        <f t="shared" si="8"/>
        <v>44835</v>
      </c>
      <c r="AQ68" s="13">
        <f t="shared" si="9"/>
        <v>45565</v>
      </c>
    </row>
    <row r="69" ht="16.5" spans="1:43">
      <c r="A69" s="2" t="s">
        <v>316</v>
      </c>
      <c r="B69" s="2" t="s">
        <v>44</v>
      </c>
      <c r="C69" s="2" t="s">
        <v>45</v>
      </c>
      <c r="D69" s="2" t="s">
        <v>378</v>
      </c>
      <c r="E69" s="2">
        <v>13944197954</v>
      </c>
      <c r="F69" s="2" t="s">
        <v>6</v>
      </c>
      <c r="G69" s="19" t="s">
        <v>379</v>
      </c>
      <c r="I69" s="2" t="s">
        <v>48</v>
      </c>
      <c r="J69" s="6" t="s">
        <v>49</v>
      </c>
      <c r="L69" s="2" t="s">
        <v>50</v>
      </c>
      <c r="M69" s="2" t="s">
        <v>361</v>
      </c>
      <c r="N69" s="2" t="s">
        <v>376</v>
      </c>
      <c r="O69" s="2" t="s">
        <v>367</v>
      </c>
      <c r="P69" s="19" t="s">
        <v>380</v>
      </c>
      <c r="Q69" s="7" t="s">
        <v>55</v>
      </c>
      <c r="R69" s="3">
        <v>44835</v>
      </c>
      <c r="AI69" s="15">
        <f ca="1">YEAR(NOW())-MID(G69,7,4)</f>
        <v>25</v>
      </c>
      <c r="AJ69" s="15" t="str">
        <f>IF(MOD(MID(G69,17,1),2),"男","女")</f>
        <v>男</v>
      </c>
      <c r="AP69" s="17">
        <f t="shared" si="8"/>
        <v>44835</v>
      </c>
      <c r="AQ69" s="13">
        <f t="shared" si="9"/>
        <v>45565</v>
      </c>
    </row>
    <row r="70" ht="16.5" spans="1:43">
      <c r="A70" s="2" t="s">
        <v>316</v>
      </c>
      <c r="B70" s="2" t="s">
        <v>44</v>
      </c>
      <c r="C70" s="2" t="s">
        <v>45</v>
      </c>
      <c r="D70" s="2" t="s">
        <v>381</v>
      </c>
      <c r="E70" s="2">
        <v>18355333838</v>
      </c>
      <c r="F70" s="2" t="s">
        <v>6</v>
      </c>
      <c r="G70" s="19" t="s">
        <v>382</v>
      </c>
      <c r="I70" s="2" t="s">
        <v>48</v>
      </c>
      <c r="J70" s="6" t="s">
        <v>49</v>
      </c>
      <c r="L70" s="2" t="s">
        <v>50</v>
      </c>
      <c r="M70" s="2" t="s">
        <v>383</v>
      </c>
      <c r="N70" s="2" t="s">
        <v>384</v>
      </c>
      <c r="O70" s="2" t="s">
        <v>367</v>
      </c>
      <c r="P70" s="2" t="s">
        <v>385</v>
      </c>
      <c r="Q70" s="7" t="s">
        <v>55</v>
      </c>
      <c r="R70" s="3">
        <v>44835</v>
      </c>
      <c r="AI70" s="15">
        <f ca="1">YEAR(NOW())-MID(G70,7,4)</f>
        <v>33</v>
      </c>
      <c r="AJ70" s="15" t="str">
        <f>IF(MOD(MID(G70,17,1),2),"男","女")</f>
        <v>男</v>
      </c>
      <c r="AP70" s="17">
        <f t="shared" si="8"/>
        <v>44835</v>
      </c>
      <c r="AQ70" s="13">
        <f t="shared" si="9"/>
        <v>45565</v>
      </c>
    </row>
    <row r="71" ht="16.5" spans="1:43">
      <c r="A71" s="2" t="s">
        <v>316</v>
      </c>
      <c r="B71" s="2" t="s">
        <v>44</v>
      </c>
      <c r="C71" s="2" t="s">
        <v>45</v>
      </c>
      <c r="D71" s="2" t="s">
        <v>386</v>
      </c>
      <c r="E71" s="2">
        <v>13735586916</v>
      </c>
      <c r="F71" s="2" t="s">
        <v>6</v>
      </c>
      <c r="G71" s="19" t="s">
        <v>387</v>
      </c>
      <c r="I71" s="2" t="s">
        <v>48</v>
      </c>
      <c r="J71" s="6" t="s">
        <v>49</v>
      </c>
      <c r="L71" s="2" t="s">
        <v>50</v>
      </c>
      <c r="M71" s="2" t="s">
        <v>383</v>
      </c>
      <c r="N71" s="2" t="s">
        <v>388</v>
      </c>
      <c r="O71" s="2" t="s">
        <v>389</v>
      </c>
      <c r="P71" s="2" t="s">
        <v>390</v>
      </c>
      <c r="Q71" s="7" t="s">
        <v>55</v>
      </c>
      <c r="R71" s="3">
        <v>44835</v>
      </c>
      <c r="AI71" s="15">
        <f ca="1">YEAR(NOW())-MID(G71,7,4)</f>
        <v>46</v>
      </c>
      <c r="AJ71" s="15" t="str">
        <f>IF(MOD(MID(G71,17,1),2),"男","女")</f>
        <v>女</v>
      </c>
      <c r="AP71" s="17">
        <f t="shared" si="8"/>
        <v>44835</v>
      </c>
      <c r="AQ71" s="13">
        <f t="shared" si="9"/>
        <v>45565</v>
      </c>
    </row>
    <row r="72" ht="16.5" spans="1:43">
      <c r="A72" s="2" t="s">
        <v>316</v>
      </c>
      <c r="B72" s="2" t="s">
        <v>44</v>
      </c>
      <c r="C72" s="2" t="s">
        <v>45</v>
      </c>
      <c r="D72" s="2" t="s">
        <v>391</v>
      </c>
      <c r="E72" s="2">
        <v>13576037904</v>
      </c>
      <c r="F72" s="2" t="s">
        <v>6</v>
      </c>
      <c r="G72" s="2" t="s">
        <v>392</v>
      </c>
      <c r="I72" s="2" t="s">
        <v>48</v>
      </c>
      <c r="J72" s="6" t="s">
        <v>49</v>
      </c>
      <c r="L72" s="2" t="s">
        <v>50</v>
      </c>
      <c r="M72" s="2" t="s">
        <v>383</v>
      </c>
      <c r="N72" s="2" t="s">
        <v>388</v>
      </c>
      <c r="O72" s="2" t="s">
        <v>393</v>
      </c>
      <c r="P72" s="2" t="s">
        <v>394</v>
      </c>
      <c r="Q72" s="7" t="s">
        <v>55</v>
      </c>
      <c r="R72" s="3">
        <v>44835</v>
      </c>
      <c r="AI72" s="15">
        <f ca="1">YEAR(NOW())-MID(G72,7,4)</f>
        <v>26</v>
      </c>
      <c r="AJ72" s="15" t="str">
        <f>IF(MOD(MID(G72,17,1),2),"男","女")</f>
        <v>男</v>
      </c>
      <c r="AP72" s="17">
        <f t="shared" si="8"/>
        <v>44835</v>
      </c>
      <c r="AQ72" s="13">
        <f t="shared" si="9"/>
        <v>45565</v>
      </c>
    </row>
    <row r="73" ht="16.5" spans="1:43">
      <c r="A73" s="2" t="s">
        <v>316</v>
      </c>
      <c r="B73" s="2" t="s">
        <v>44</v>
      </c>
      <c r="C73" s="2" t="s">
        <v>45</v>
      </c>
      <c r="D73" s="2" t="s">
        <v>395</v>
      </c>
      <c r="E73" s="2">
        <v>13736057192</v>
      </c>
      <c r="F73" s="2" t="s">
        <v>6</v>
      </c>
      <c r="G73" s="19" t="s">
        <v>396</v>
      </c>
      <c r="I73" s="2" t="s">
        <v>48</v>
      </c>
      <c r="J73" s="6" t="s">
        <v>49</v>
      </c>
      <c r="L73" s="2" t="s">
        <v>50</v>
      </c>
      <c r="M73" s="2" t="s">
        <v>383</v>
      </c>
      <c r="N73" s="2" t="s">
        <v>388</v>
      </c>
      <c r="O73" s="2" t="s">
        <v>397</v>
      </c>
      <c r="P73" s="19" t="s">
        <v>398</v>
      </c>
      <c r="Q73" s="7" t="s">
        <v>55</v>
      </c>
      <c r="R73" s="3">
        <v>44835</v>
      </c>
      <c r="AI73" s="15">
        <f ca="1">YEAR(NOW())-MID(G73,7,4)</f>
        <v>33</v>
      </c>
      <c r="AJ73" s="15" t="str">
        <f>IF(MOD(MID(G73,17,1),2),"男","女")</f>
        <v>男</v>
      </c>
      <c r="AP73" s="17">
        <f t="shared" si="8"/>
        <v>44835</v>
      </c>
      <c r="AQ73" s="13">
        <f t="shared" si="9"/>
        <v>45565</v>
      </c>
    </row>
    <row r="74" ht="16.5" spans="1:43">
      <c r="A74" s="2" t="s">
        <v>316</v>
      </c>
      <c r="B74" s="2" t="s">
        <v>44</v>
      </c>
      <c r="C74" s="2" t="s">
        <v>45</v>
      </c>
      <c r="D74" s="2" t="s">
        <v>399</v>
      </c>
      <c r="E74" s="2">
        <v>13868018580</v>
      </c>
      <c r="F74" s="2" t="s">
        <v>6</v>
      </c>
      <c r="G74" s="19" t="s">
        <v>400</v>
      </c>
      <c r="I74" s="2" t="s">
        <v>48</v>
      </c>
      <c r="J74" s="6" t="s">
        <v>49</v>
      </c>
      <c r="L74" s="2" t="s">
        <v>50</v>
      </c>
      <c r="M74" s="2" t="s">
        <v>383</v>
      </c>
      <c r="N74" s="2" t="s">
        <v>388</v>
      </c>
      <c r="O74" s="2" t="s">
        <v>401</v>
      </c>
      <c r="P74" s="19" t="s">
        <v>402</v>
      </c>
      <c r="Q74" s="7" t="s">
        <v>55</v>
      </c>
      <c r="R74" s="3">
        <v>44835</v>
      </c>
      <c r="AI74" s="15">
        <f ca="1">YEAR(NOW())-MID(G74,7,4)</f>
        <v>48</v>
      </c>
      <c r="AJ74" s="15" t="str">
        <f>IF(MOD(MID(G74,17,1),2),"男","女")</f>
        <v>女</v>
      </c>
      <c r="AP74" s="17">
        <f t="shared" si="8"/>
        <v>44835</v>
      </c>
      <c r="AQ74" s="13">
        <f t="shared" si="9"/>
        <v>45565</v>
      </c>
    </row>
    <row r="75" ht="16.5" spans="1:43">
      <c r="A75" s="2" t="s">
        <v>316</v>
      </c>
      <c r="B75" s="2" t="s">
        <v>44</v>
      </c>
      <c r="C75" s="2" t="s">
        <v>45</v>
      </c>
      <c r="D75" s="2" t="s">
        <v>403</v>
      </c>
      <c r="E75" s="2">
        <v>18368234524</v>
      </c>
      <c r="F75" s="2" t="s">
        <v>6</v>
      </c>
      <c r="G75" s="19" t="s">
        <v>404</v>
      </c>
      <c r="I75" s="2" t="s">
        <v>48</v>
      </c>
      <c r="J75" s="6" t="s">
        <v>49</v>
      </c>
      <c r="L75" s="2" t="s">
        <v>50</v>
      </c>
      <c r="M75" s="2" t="s">
        <v>405</v>
      </c>
      <c r="N75" s="2" t="s">
        <v>388</v>
      </c>
      <c r="O75" s="2" t="s">
        <v>406</v>
      </c>
      <c r="P75" s="2" t="s">
        <v>407</v>
      </c>
      <c r="Q75" s="7" t="s">
        <v>55</v>
      </c>
      <c r="R75" s="3">
        <v>44835</v>
      </c>
      <c r="AI75" s="15">
        <f ca="1" t="shared" ref="AI75:AI106" si="10">YEAR(NOW())-MID(G75,7,4)</f>
        <v>31</v>
      </c>
      <c r="AJ75" s="15" t="str">
        <f t="shared" ref="AJ75:AJ106" si="11">IF(MOD(MID(G75,17,1),2),"男","女")</f>
        <v>男</v>
      </c>
      <c r="AP75" s="17">
        <f t="shared" si="8"/>
        <v>44835</v>
      </c>
      <c r="AQ75" s="13">
        <f t="shared" si="9"/>
        <v>45565</v>
      </c>
    </row>
    <row r="76" ht="16.5" spans="1:43">
      <c r="A76" s="2" t="s">
        <v>316</v>
      </c>
      <c r="B76" s="2" t="s">
        <v>44</v>
      </c>
      <c r="C76" s="2" t="s">
        <v>323</v>
      </c>
      <c r="D76" s="2" t="s">
        <v>408</v>
      </c>
      <c r="E76" s="2">
        <v>13685756323</v>
      </c>
      <c r="F76" s="2" t="s">
        <v>6</v>
      </c>
      <c r="G76" s="19" t="s">
        <v>409</v>
      </c>
      <c r="I76" s="2" t="s">
        <v>48</v>
      </c>
      <c r="J76" s="6" t="s">
        <v>49</v>
      </c>
      <c r="L76" s="2" t="s">
        <v>50</v>
      </c>
      <c r="M76" s="2" t="s">
        <v>383</v>
      </c>
      <c r="N76" s="2" t="s">
        <v>410</v>
      </c>
      <c r="O76" s="2" t="s">
        <v>411</v>
      </c>
      <c r="P76" s="2" t="s">
        <v>412</v>
      </c>
      <c r="Q76" s="7" t="s">
        <v>55</v>
      </c>
      <c r="R76" s="3">
        <v>44835</v>
      </c>
      <c r="AI76" s="15">
        <f ca="1" t="shared" si="10"/>
        <v>61</v>
      </c>
      <c r="AJ76" s="15" t="str">
        <f t="shared" si="11"/>
        <v>女</v>
      </c>
      <c r="AP76" s="17">
        <f t="shared" si="8"/>
        <v>44835</v>
      </c>
      <c r="AQ76" s="13">
        <f t="shared" si="9"/>
        <v>45565</v>
      </c>
    </row>
    <row r="77" ht="16.5" spans="1:43">
      <c r="A77" s="2" t="s">
        <v>316</v>
      </c>
      <c r="B77" s="2" t="s">
        <v>44</v>
      </c>
      <c r="C77" s="2" t="s">
        <v>45</v>
      </c>
      <c r="D77" s="2" t="s">
        <v>413</v>
      </c>
      <c r="E77" s="2">
        <v>15861932957</v>
      </c>
      <c r="F77" s="2" t="s">
        <v>6</v>
      </c>
      <c r="G77" s="2" t="s">
        <v>414</v>
      </c>
      <c r="I77" s="2" t="s">
        <v>48</v>
      </c>
      <c r="J77" s="6" t="s">
        <v>49</v>
      </c>
      <c r="L77" s="2" t="s">
        <v>50</v>
      </c>
      <c r="M77" s="2" t="s">
        <v>405</v>
      </c>
      <c r="N77" s="2" t="s">
        <v>388</v>
      </c>
      <c r="O77" s="2" t="s">
        <v>415</v>
      </c>
      <c r="P77" s="19" t="s">
        <v>416</v>
      </c>
      <c r="Q77" s="7" t="s">
        <v>55</v>
      </c>
      <c r="R77" s="3">
        <v>44835</v>
      </c>
      <c r="AI77" s="15">
        <f ca="1" t="shared" si="10"/>
        <v>28</v>
      </c>
      <c r="AJ77" s="15" t="str">
        <f t="shared" si="11"/>
        <v>男</v>
      </c>
      <c r="AP77" s="17">
        <f t="shared" si="8"/>
        <v>44835</v>
      </c>
      <c r="AQ77" s="13">
        <f t="shared" si="9"/>
        <v>45565</v>
      </c>
    </row>
    <row r="78" ht="16.5" spans="1:43">
      <c r="A78" s="2" t="s">
        <v>316</v>
      </c>
      <c r="B78" s="2" t="s">
        <v>44</v>
      </c>
      <c r="C78" s="2" t="s">
        <v>323</v>
      </c>
      <c r="D78" s="2" t="s">
        <v>417</v>
      </c>
      <c r="E78" s="2">
        <v>13039631665</v>
      </c>
      <c r="F78" s="2" t="s">
        <v>6</v>
      </c>
      <c r="G78" s="19" t="s">
        <v>418</v>
      </c>
      <c r="I78" s="2" t="s">
        <v>48</v>
      </c>
      <c r="J78" s="6" t="s">
        <v>49</v>
      </c>
      <c r="L78" s="2" t="s">
        <v>50</v>
      </c>
      <c r="M78" s="2" t="s">
        <v>383</v>
      </c>
      <c r="N78" s="2" t="s">
        <v>410</v>
      </c>
      <c r="O78" s="2">
        <v>0</v>
      </c>
      <c r="P78" s="19" t="s">
        <v>419</v>
      </c>
      <c r="Q78" s="7" t="s">
        <v>55</v>
      </c>
      <c r="R78" s="3">
        <v>44835</v>
      </c>
      <c r="AI78" s="15">
        <f ca="1" t="shared" si="10"/>
        <v>53</v>
      </c>
      <c r="AJ78" s="15" t="str">
        <f t="shared" si="11"/>
        <v>女</v>
      </c>
      <c r="AP78" s="17">
        <f t="shared" si="8"/>
        <v>44835</v>
      </c>
      <c r="AQ78" s="13">
        <f t="shared" si="9"/>
        <v>45565</v>
      </c>
    </row>
    <row r="79" ht="16.5" spans="1:43">
      <c r="A79" s="2" t="s">
        <v>316</v>
      </c>
      <c r="B79" s="2" t="s">
        <v>44</v>
      </c>
      <c r="C79" s="2" t="s">
        <v>323</v>
      </c>
      <c r="D79" s="2" t="s">
        <v>420</v>
      </c>
      <c r="E79" s="2">
        <v>13566355712</v>
      </c>
      <c r="F79" s="2" t="s">
        <v>6</v>
      </c>
      <c r="G79" s="19" t="s">
        <v>421</v>
      </c>
      <c r="I79" s="2" t="s">
        <v>48</v>
      </c>
      <c r="J79" s="6" t="s">
        <v>49</v>
      </c>
      <c r="L79" s="2" t="s">
        <v>50</v>
      </c>
      <c r="M79" s="2" t="s">
        <v>405</v>
      </c>
      <c r="N79" s="2" t="s">
        <v>384</v>
      </c>
      <c r="O79" s="2" t="s">
        <v>422</v>
      </c>
      <c r="P79" s="2" t="s">
        <v>423</v>
      </c>
      <c r="Q79" s="7" t="s">
        <v>55</v>
      </c>
      <c r="R79" s="3">
        <v>44835</v>
      </c>
      <c r="AI79" s="15">
        <f ca="1" t="shared" si="10"/>
        <v>52</v>
      </c>
      <c r="AJ79" s="15" t="str">
        <f t="shared" si="11"/>
        <v>女</v>
      </c>
      <c r="AP79" s="17">
        <f t="shared" si="8"/>
        <v>44835</v>
      </c>
      <c r="AQ79" s="13">
        <f t="shared" si="9"/>
        <v>45565</v>
      </c>
    </row>
    <row r="80" ht="16.5" spans="1:43">
      <c r="A80" s="2" t="s">
        <v>316</v>
      </c>
      <c r="B80" s="2" t="s">
        <v>44</v>
      </c>
      <c r="C80" s="2" t="s">
        <v>45</v>
      </c>
      <c r="D80" s="2" t="s">
        <v>424</v>
      </c>
      <c r="E80" s="2">
        <v>13819800829</v>
      </c>
      <c r="F80" s="2" t="s">
        <v>6</v>
      </c>
      <c r="G80" s="19" t="s">
        <v>425</v>
      </c>
      <c r="I80" s="2" t="s">
        <v>48</v>
      </c>
      <c r="J80" s="6" t="s">
        <v>49</v>
      </c>
      <c r="L80" s="2" t="s">
        <v>50</v>
      </c>
      <c r="M80" s="2" t="s">
        <v>405</v>
      </c>
      <c r="N80" s="2" t="s">
        <v>410</v>
      </c>
      <c r="O80" s="2" t="s">
        <v>426</v>
      </c>
      <c r="P80" s="19" t="s">
        <v>427</v>
      </c>
      <c r="Q80" s="7" t="s">
        <v>55</v>
      </c>
      <c r="R80" s="3">
        <v>44835</v>
      </c>
      <c r="AI80" s="15">
        <f ca="1" t="shared" si="10"/>
        <v>50</v>
      </c>
      <c r="AJ80" s="15" t="str">
        <f t="shared" si="11"/>
        <v>女</v>
      </c>
      <c r="AP80" s="17">
        <f t="shared" si="8"/>
        <v>44835</v>
      </c>
      <c r="AQ80" s="13">
        <f t="shared" si="9"/>
        <v>45565</v>
      </c>
    </row>
    <row r="81" ht="16.5" spans="1:43">
      <c r="A81" s="2" t="s">
        <v>316</v>
      </c>
      <c r="B81" s="2" t="s">
        <v>44</v>
      </c>
      <c r="C81" s="2" t="s">
        <v>45</v>
      </c>
      <c r="D81" s="2" t="s">
        <v>428</v>
      </c>
      <c r="E81" s="2">
        <v>13071911267</v>
      </c>
      <c r="F81" s="2" t="s">
        <v>6</v>
      </c>
      <c r="G81" s="2" t="s">
        <v>429</v>
      </c>
      <c r="I81" s="2" t="s">
        <v>48</v>
      </c>
      <c r="J81" s="6" t="s">
        <v>49</v>
      </c>
      <c r="L81" s="2" t="s">
        <v>50</v>
      </c>
      <c r="M81" s="2" t="s">
        <v>405</v>
      </c>
      <c r="N81" s="2" t="s">
        <v>388</v>
      </c>
      <c r="O81" s="2" t="s">
        <v>430</v>
      </c>
      <c r="P81" s="2" t="s">
        <v>431</v>
      </c>
      <c r="Q81" s="7" t="s">
        <v>55</v>
      </c>
      <c r="R81" s="3">
        <v>44835</v>
      </c>
      <c r="AI81" s="15">
        <f ca="1" t="shared" si="10"/>
        <v>38</v>
      </c>
      <c r="AJ81" s="15" t="str">
        <f t="shared" si="11"/>
        <v>女</v>
      </c>
      <c r="AP81" s="17">
        <f t="shared" si="8"/>
        <v>44835</v>
      </c>
      <c r="AQ81" s="13">
        <f t="shared" si="9"/>
        <v>45565</v>
      </c>
    </row>
    <row r="82" ht="16.5" spans="1:43">
      <c r="A82" s="2" t="s">
        <v>316</v>
      </c>
      <c r="B82" s="2" t="s">
        <v>44</v>
      </c>
      <c r="C82" s="2" t="s">
        <v>45</v>
      </c>
      <c r="D82" s="2" t="s">
        <v>432</v>
      </c>
      <c r="E82" s="2">
        <v>13738414843</v>
      </c>
      <c r="F82" s="2" t="s">
        <v>6</v>
      </c>
      <c r="G82" s="19" t="s">
        <v>433</v>
      </c>
      <c r="I82" s="2" t="s">
        <v>48</v>
      </c>
      <c r="J82" s="6" t="s">
        <v>49</v>
      </c>
      <c r="L82" s="2" t="s">
        <v>50</v>
      </c>
      <c r="M82" s="2" t="s">
        <v>405</v>
      </c>
      <c r="N82" s="2" t="s">
        <v>410</v>
      </c>
      <c r="O82" s="2" t="s">
        <v>434</v>
      </c>
      <c r="P82" s="19" t="s">
        <v>435</v>
      </c>
      <c r="Q82" s="7" t="s">
        <v>55</v>
      </c>
      <c r="R82" s="3">
        <v>44835</v>
      </c>
      <c r="AI82" s="15">
        <f ca="1" t="shared" si="10"/>
        <v>38</v>
      </c>
      <c r="AJ82" s="15" t="str">
        <f t="shared" si="11"/>
        <v>女</v>
      </c>
      <c r="AP82" s="17">
        <f t="shared" si="8"/>
        <v>44835</v>
      </c>
      <c r="AQ82" s="13">
        <f t="shared" si="9"/>
        <v>45565</v>
      </c>
    </row>
    <row r="83" ht="16.5" spans="1:43">
      <c r="A83" s="2" t="s">
        <v>316</v>
      </c>
      <c r="B83" s="2" t="s">
        <v>44</v>
      </c>
      <c r="C83" s="2" t="s">
        <v>45</v>
      </c>
      <c r="D83" s="2" t="s">
        <v>436</v>
      </c>
      <c r="E83" s="2">
        <v>15606622291</v>
      </c>
      <c r="F83" s="2" t="s">
        <v>6</v>
      </c>
      <c r="G83" s="19" t="s">
        <v>437</v>
      </c>
      <c r="I83" s="2" t="s">
        <v>48</v>
      </c>
      <c r="J83" s="6" t="s">
        <v>49</v>
      </c>
      <c r="L83" s="2" t="s">
        <v>50</v>
      </c>
      <c r="M83" s="2" t="s">
        <v>405</v>
      </c>
      <c r="N83" s="2" t="s">
        <v>410</v>
      </c>
      <c r="O83" s="2">
        <v>0</v>
      </c>
      <c r="P83" s="19" t="s">
        <v>438</v>
      </c>
      <c r="Q83" s="7" t="s">
        <v>55</v>
      </c>
      <c r="R83" s="3">
        <v>44835</v>
      </c>
      <c r="AI83" s="15">
        <f ca="1" t="shared" si="10"/>
        <v>50</v>
      </c>
      <c r="AJ83" s="15" t="str">
        <f t="shared" si="11"/>
        <v>女</v>
      </c>
      <c r="AP83" s="17">
        <f t="shared" si="8"/>
        <v>44835</v>
      </c>
      <c r="AQ83" s="13">
        <f t="shared" si="9"/>
        <v>45565</v>
      </c>
    </row>
    <row r="84" ht="16.5" spans="1:43">
      <c r="A84" s="2" t="s">
        <v>316</v>
      </c>
      <c r="B84" s="2" t="s">
        <v>44</v>
      </c>
      <c r="C84" s="2" t="s">
        <v>45</v>
      </c>
      <c r="D84" s="2" t="s">
        <v>439</v>
      </c>
      <c r="E84" s="2">
        <v>15968930485</v>
      </c>
      <c r="F84" s="2" t="s">
        <v>6</v>
      </c>
      <c r="G84" s="19" t="s">
        <v>440</v>
      </c>
      <c r="I84" s="2" t="s">
        <v>48</v>
      </c>
      <c r="J84" s="6" t="s">
        <v>49</v>
      </c>
      <c r="L84" s="2" t="s">
        <v>50</v>
      </c>
      <c r="M84" s="2" t="s">
        <v>405</v>
      </c>
      <c r="N84" s="2" t="s">
        <v>410</v>
      </c>
      <c r="O84" s="2" t="s">
        <v>441</v>
      </c>
      <c r="P84" s="19" t="s">
        <v>442</v>
      </c>
      <c r="Q84" s="7" t="s">
        <v>55</v>
      </c>
      <c r="R84" s="3">
        <v>44835</v>
      </c>
      <c r="AI84" s="15">
        <f ca="1" t="shared" si="10"/>
        <v>44</v>
      </c>
      <c r="AJ84" s="15" t="str">
        <f t="shared" si="11"/>
        <v>女</v>
      </c>
      <c r="AP84" s="17">
        <f t="shared" si="8"/>
        <v>44835</v>
      </c>
      <c r="AQ84" s="13">
        <f t="shared" si="9"/>
        <v>45565</v>
      </c>
    </row>
    <row r="85" ht="16.5" spans="1:43">
      <c r="A85" s="2" t="s">
        <v>316</v>
      </c>
      <c r="B85" s="2" t="s">
        <v>44</v>
      </c>
      <c r="C85" s="2" t="s">
        <v>323</v>
      </c>
      <c r="D85" s="2" t="s">
        <v>443</v>
      </c>
      <c r="E85" s="2">
        <v>13008994590</v>
      </c>
      <c r="F85" s="2" t="s">
        <v>6</v>
      </c>
      <c r="G85" s="19" t="s">
        <v>444</v>
      </c>
      <c r="I85" s="2" t="s">
        <v>48</v>
      </c>
      <c r="J85" s="6" t="s">
        <v>49</v>
      </c>
      <c r="L85" s="2" t="s">
        <v>50</v>
      </c>
      <c r="M85" s="2" t="s">
        <v>405</v>
      </c>
      <c r="N85" s="2" t="s">
        <v>410</v>
      </c>
      <c r="O85" s="2" t="s">
        <v>445</v>
      </c>
      <c r="P85" s="2" t="s">
        <v>446</v>
      </c>
      <c r="Q85" s="7" t="s">
        <v>55</v>
      </c>
      <c r="R85" s="3">
        <v>44835</v>
      </c>
      <c r="AI85" s="15">
        <f ca="1" t="shared" si="10"/>
        <v>65</v>
      </c>
      <c r="AJ85" s="15" t="str">
        <f t="shared" si="11"/>
        <v>女</v>
      </c>
      <c r="AP85" s="17">
        <f t="shared" si="8"/>
        <v>44835</v>
      </c>
      <c r="AQ85" s="13">
        <f t="shared" si="9"/>
        <v>45565</v>
      </c>
    </row>
    <row r="86" ht="16.5" spans="1:43">
      <c r="A86" s="2" t="s">
        <v>316</v>
      </c>
      <c r="B86" s="2" t="s">
        <v>44</v>
      </c>
      <c r="C86" s="2" t="s">
        <v>45</v>
      </c>
      <c r="D86" s="2" t="s">
        <v>447</v>
      </c>
      <c r="E86" s="2">
        <v>13586594259</v>
      </c>
      <c r="F86" s="2" t="s">
        <v>6</v>
      </c>
      <c r="G86" s="19" t="s">
        <v>448</v>
      </c>
      <c r="I86" s="2" t="s">
        <v>48</v>
      </c>
      <c r="J86" s="6" t="s">
        <v>49</v>
      </c>
      <c r="L86" s="2" t="s">
        <v>50</v>
      </c>
      <c r="M86" s="2" t="s">
        <v>405</v>
      </c>
      <c r="N86" s="2" t="s">
        <v>410</v>
      </c>
      <c r="O86" s="2" t="s">
        <v>449</v>
      </c>
      <c r="P86" s="19" t="s">
        <v>450</v>
      </c>
      <c r="Q86" s="7" t="s">
        <v>55</v>
      </c>
      <c r="R86" s="3">
        <v>44835</v>
      </c>
      <c r="AI86" s="15">
        <f ca="1" t="shared" si="10"/>
        <v>42</v>
      </c>
      <c r="AJ86" s="15" t="str">
        <f t="shared" si="11"/>
        <v>女</v>
      </c>
      <c r="AP86" s="17">
        <f t="shared" si="8"/>
        <v>44835</v>
      </c>
      <c r="AQ86" s="13">
        <f t="shared" si="9"/>
        <v>45565</v>
      </c>
    </row>
    <row r="87" ht="16.5" spans="1:43">
      <c r="A87" s="2" t="s">
        <v>316</v>
      </c>
      <c r="B87" s="2" t="s">
        <v>44</v>
      </c>
      <c r="C87" s="2" t="s">
        <v>45</v>
      </c>
      <c r="D87" s="2" t="s">
        <v>451</v>
      </c>
      <c r="E87" s="2">
        <v>15867404543</v>
      </c>
      <c r="F87" s="2" t="s">
        <v>6</v>
      </c>
      <c r="G87" s="19" t="s">
        <v>452</v>
      </c>
      <c r="I87" s="2" t="s">
        <v>48</v>
      </c>
      <c r="J87" s="6" t="s">
        <v>49</v>
      </c>
      <c r="L87" s="2" t="s">
        <v>50</v>
      </c>
      <c r="M87" s="2" t="s">
        <v>405</v>
      </c>
      <c r="N87" s="2" t="s">
        <v>388</v>
      </c>
      <c r="O87" s="2" t="s">
        <v>453</v>
      </c>
      <c r="P87" s="19" t="s">
        <v>454</v>
      </c>
      <c r="Q87" s="7" t="s">
        <v>55</v>
      </c>
      <c r="R87" s="3">
        <v>44835</v>
      </c>
      <c r="AI87" s="15">
        <f ca="1" t="shared" si="10"/>
        <v>29</v>
      </c>
      <c r="AJ87" s="15" t="str">
        <f t="shared" si="11"/>
        <v>男</v>
      </c>
      <c r="AP87" s="17">
        <f t="shared" si="8"/>
        <v>44835</v>
      </c>
      <c r="AQ87" s="13">
        <f t="shared" si="9"/>
        <v>45565</v>
      </c>
    </row>
    <row r="88" ht="16.5" spans="1:43">
      <c r="A88" s="2" t="s">
        <v>316</v>
      </c>
      <c r="B88" s="2" t="s">
        <v>44</v>
      </c>
      <c r="C88" s="2" t="s">
        <v>45</v>
      </c>
      <c r="D88" s="2" t="s">
        <v>455</v>
      </c>
      <c r="E88" s="2">
        <v>18352958033</v>
      </c>
      <c r="F88" s="2" t="s">
        <v>6</v>
      </c>
      <c r="G88" s="19" t="s">
        <v>456</v>
      </c>
      <c r="I88" s="2" t="s">
        <v>48</v>
      </c>
      <c r="J88" s="6" t="s">
        <v>49</v>
      </c>
      <c r="L88" s="2" t="s">
        <v>50</v>
      </c>
      <c r="M88" s="2" t="s">
        <v>457</v>
      </c>
      <c r="N88" s="2" t="s">
        <v>410</v>
      </c>
      <c r="P88" s="19" t="s">
        <v>458</v>
      </c>
      <c r="Q88" s="7" t="s">
        <v>55</v>
      </c>
      <c r="R88" s="3">
        <v>44835</v>
      </c>
      <c r="AI88" s="15">
        <f ca="1" t="shared" si="10"/>
        <v>38</v>
      </c>
      <c r="AJ88" s="15" t="str">
        <f t="shared" si="11"/>
        <v>女</v>
      </c>
      <c r="AP88" s="17">
        <f t="shared" si="8"/>
        <v>44835</v>
      </c>
      <c r="AQ88" s="13">
        <f t="shared" si="9"/>
        <v>45565</v>
      </c>
    </row>
    <row r="89" ht="16.5" spans="1:43">
      <c r="A89" s="2" t="s">
        <v>316</v>
      </c>
      <c r="B89" s="2" t="s">
        <v>44</v>
      </c>
      <c r="C89" s="2" t="s">
        <v>45</v>
      </c>
      <c r="D89" s="2" t="s">
        <v>459</v>
      </c>
      <c r="E89" s="2">
        <v>13606596663</v>
      </c>
      <c r="F89" s="2" t="s">
        <v>6</v>
      </c>
      <c r="G89" s="2" t="s">
        <v>460</v>
      </c>
      <c r="I89" s="2" t="s">
        <v>48</v>
      </c>
      <c r="J89" s="6" t="s">
        <v>49</v>
      </c>
      <c r="L89" s="2" t="s">
        <v>50</v>
      </c>
      <c r="M89" s="2" t="s">
        <v>461</v>
      </c>
      <c r="N89" s="2" t="s">
        <v>384</v>
      </c>
      <c r="O89" s="2" t="s">
        <v>462</v>
      </c>
      <c r="P89" s="2" t="s">
        <v>463</v>
      </c>
      <c r="Q89" s="7" t="s">
        <v>55</v>
      </c>
      <c r="R89" s="3">
        <v>44835</v>
      </c>
      <c r="AI89" s="15">
        <f ca="1" t="shared" si="10"/>
        <v>41</v>
      </c>
      <c r="AJ89" s="15" t="str">
        <f t="shared" si="11"/>
        <v>女</v>
      </c>
      <c r="AP89" s="17">
        <f t="shared" ref="AP89:AP120" si="12">R89</f>
        <v>44835</v>
      </c>
      <c r="AQ89" s="13">
        <f t="shared" ref="AQ89:AQ120" si="13">AP89+730</f>
        <v>45565</v>
      </c>
    </row>
    <row r="90" ht="16.5" spans="1:43">
      <c r="A90" s="2" t="s">
        <v>316</v>
      </c>
      <c r="B90" s="2" t="s">
        <v>44</v>
      </c>
      <c r="C90" s="2" t="s">
        <v>45</v>
      </c>
      <c r="D90" s="2" t="s">
        <v>464</v>
      </c>
      <c r="E90" s="2">
        <v>13429322760</v>
      </c>
      <c r="F90" s="2" t="s">
        <v>6</v>
      </c>
      <c r="G90" s="19" t="s">
        <v>465</v>
      </c>
      <c r="I90" s="2" t="s">
        <v>48</v>
      </c>
      <c r="J90" s="6" t="s">
        <v>49</v>
      </c>
      <c r="L90" s="2" t="s">
        <v>50</v>
      </c>
      <c r="M90" s="2" t="s">
        <v>461</v>
      </c>
      <c r="N90" s="2" t="s">
        <v>388</v>
      </c>
      <c r="O90" s="2" t="s">
        <v>466</v>
      </c>
      <c r="P90" s="19" t="s">
        <v>467</v>
      </c>
      <c r="Q90" s="7" t="s">
        <v>55</v>
      </c>
      <c r="R90" s="3">
        <v>44835</v>
      </c>
      <c r="AI90" s="15">
        <f ca="1" t="shared" si="10"/>
        <v>36</v>
      </c>
      <c r="AJ90" s="15" t="str">
        <f t="shared" si="11"/>
        <v>男</v>
      </c>
      <c r="AP90" s="17">
        <f t="shared" si="12"/>
        <v>44835</v>
      </c>
      <c r="AQ90" s="13">
        <f t="shared" si="13"/>
        <v>45565</v>
      </c>
    </row>
    <row r="91" ht="16.5" spans="1:43">
      <c r="A91" s="2" t="s">
        <v>316</v>
      </c>
      <c r="B91" s="2" t="s">
        <v>44</v>
      </c>
      <c r="C91" s="2" t="s">
        <v>45</v>
      </c>
      <c r="D91" s="2" t="s">
        <v>468</v>
      </c>
      <c r="E91" s="2">
        <v>13566088706</v>
      </c>
      <c r="F91" s="2" t="s">
        <v>6</v>
      </c>
      <c r="G91" s="19" t="s">
        <v>469</v>
      </c>
      <c r="I91" s="2" t="s">
        <v>48</v>
      </c>
      <c r="J91" s="6" t="s">
        <v>49</v>
      </c>
      <c r="L91" s="2" t="s">
        <v>50</v>
      </c>
      <c r="M91" s="2" t="s">
        <v>461</v>
      </c>
      <c r="N91" s="2" t="s">
        <v>410</v>
      </c>
      <c r="O91" s="2" t="s">
        <v>462</v>
      </c>
      <c r="P91" s="2" t="s">
        <v>470</v>
      </c>
      <c r="Q91" s="7" t="s">
        <v>55</v>
      </c>
      <c r="R91" s="3">
        <v>44835</v>
      </c>
      <c r="AI91" s="15">
        <f ca="1" t="shared" si="10"/>
        <v>42</v>
      </c>
      <c r="AJ91" s="15" t="str">
        <f t="shared" si="11"/>
        <v>女</v>
      </c>
      <c r="AP91" s="17">
        <f t="shared" si="12"/>
        <v>44835</v>
      </c>
      <c r="AQ91" s="13">
        <f t="shared" si="13"/>
        <v>45565</v>
      </c>
    </row>
    <row r="92" ht="16.5" spans="1:43">
      <c r="A92" s="2" t="s">
        <v>316</v>
      </c>
      <c r="B92" s="2" t="s">
        <v>44</v>
      </c>
      <c r="C92" s="2" t="s">
        <v>323</v>
      </c>
      <c r="D92" s="2" t="s">
        <v>471</v>
      </c>
      <c r="E92" s="2">
        <v>18958235725</v>
      </c>
      <c r="F92" s="2" t="s">
        <v>6</v>
      </c>
      <c r="G92" s="19" t="s">
        <v>472</v>
      </c>
      <c r="I92" s="2" t="s">
        <v>48</v>
      </c>
      <c r="J92" s="6" t="s">
        <v>49</v>
      </c>
      <c r="L92" s="2" t="s">
        <v>50</v>
      </c>
      <c r="M92" s="2" t="s">
        <v>457</v>
      </c>
      <c r="N92" s="2" t="s">
        <v>410</v>
      </c>
      <c r="O92" s="2" t="s">
        <v>473</v>
      </c>
      <c r="P92" s="2" t="s">
        <v>474</v>
      </c>
      <c r="Q92" s="7" t="s">
        <v>55</v>
      </c>
      <c r="R92" s="3">
        <v>44835</v>
      </c>
      <c r="AI92" s="15">
        <f ca="1" t="shared" si="10"/>
        <v>59</v>
      </c>
      <c r="AJ92" s="15" t="str">
        <f t="shared" si="11"/>
        <v>女</v>
      </c>
      <c r="AP92" s="17">
        <f t="shared" si="12"/>
        <v>44835</v>
      </c>
      <c r="AQ92" s="13">
        <f t="shared" si="13"/>
        <v>45565</v>
      </c>
    </row>
    <row r="93" ht="16.5" spans="1:43">
      <c r="A93" s="2" t="s">
        <v>316</v>
      </c>
      <c r="B93" s="2" t="s">
        <v>44</v>
      </c>
      <c r="C93" s="2" t="s">
        <v>45</v>
      </c>
      <c r="D93" s="2" t="s">
        <v>475</v>
      </c>
      <c r="E93" s="2">
        <v>13335742118</v>
      </c>
      <c r="F93" s="2" t="s">
        <v>6</v>
      </c>
      <c r="G93" s="19" t="s">
        <v>476</v>
      </c>
      <c r="I93" s="2" t="s">
        <v>48</v>
      </c>
      <c r="J93" s="6" t="s">
        <v>49</v>
      </c>
      <c r="L93" s="2" t="s">
        <v>50</v>
      </c>
      <c r="M93" s="2" t="s">
        <v>461</v>
      </c>
      <c r="N93" s="2" t="s">
        <v>410</v>
      </c>
      <c r="O93" s="2" t="s">
        <v>477</v>
      </c>
      <c r="P93" s="19" t="s">
        <v>478</v>
      </c>
      <c r="Q93" s="7" t="s">
        <v>55</v>
      </c>
      <c r="R93" s="3">
        <v>44835</v>
      </c>
      <c r="AI93" s="15">
        <f ca="1" t="shared" si="10"/>
        <v>45</v>
      </c>
      <c r="AJ93" s="15" t="str">
        <f t="shared" si="11"/>
        <v>女</v>
      </c>
      <c r="AP93" s="17">
        <f t="shared" si="12"/>
        <v>44835</v>
      </c>
      <c r="AQ93" s="13">
        <f t="shared" si="13"/>
        <v>45565</v>
      </c>
    </row>
    <row r="94" ht="16.5" spans="1:43">
      <c r="A94" s="2" t="s">
        <v>316</v>
      </c>
      <c r="B94" s="2" t="s">
        <v>44</v>
      </c>
      <c r="C94" s="2" t="s">
        <v>45</v>
      </c>
      <c r="D94" s="2" t="s">
        <v>479</v>
      </c>
      <c r="E94" s="2">
        <v>18929295678</v>
      </c>
      <c r="F94" s="2" t="s">
        <v>6</v>
      </c>
      <c r="G94" s="19" t="s">
        <v>480</v>
      </c>
      <c r="I94" s="2" t="s">
        <v>48</v>
      </c>
      <c r="J94" s="6" t="s">
        <v>49</v>
      </c>
      <c r="L94" s="2" t="s">
        <v>50</v>
      </c>
      <c r="M94" s="2" t="s">
        <v>213</v>
      </c>
      <c r="N94" s="2" t="s">
        <v>384</v>
      </c>
      <c r="O94" s="2" t="s">
        <v>481</v>
      </c>
      <c r="P94" s="19" t="s">
        <v>482</v>
      </c>
      <c r="Q94" s="7" t="s">
        <v>55</v>
      </c>
      <c r="R94" s="3">
        <v>44835</v>
      </c>
      <c r="AI94" s="15">
        <f ca="1" t="shared" si="10"/>
        <v>41</v>
      </c>
      <c r="AJ94" s="15" t="str">
        <f t="shared" si="11"/>
        <v>女</v>
      </c>
      <c r="AP94" s="17">
        <f t="shared" si="12"/>
        <v>44835</v>
      </c>
      <c r="AQ94" s="13">
        <f t="shared" si="13"/>
        <v>45565</v>
      </c>
    </row>
    <row r="95" ht="16.5" spans="1:43">
      <c r="A95" s="2" t="s">
        <v>316</v>
      </c>
      <c r="B95" s="2" t="s">
        <v>44</v>
      </c>
      <c r="C95" s="2" t="s">
        <v>45</v>
      </c>
      <c r="D95" s="2" t="s">
        <v>483</v>
      </c>
      <c r="E95" s="2">
        <v>13023063810</v>
      </c>
      <c r="F95" s="2" t="s">
        <v>6</v>
      </c>
      <c r="G95" s="19" t="s">
        <v>484</v>
      </c>
      <c r="I95" s="2" t="s">
        <v>48</v>
      </c>
      <c r="J95" s="6" t="s">
        <v>49</v>
      </c>
      <c r="L95" s="2" t="s">
        <v>50</v>
      </c>
      <c r="M95" s="2" t="s">
        <v>233</v>
      </c>
      <c r="N95" s="2" t="s">
        <v>384</v>
      </c>
      <c r="O95" s="2" t="s">
        <v>485</v>
      </c>
      <c r="P95" s="2" t="s">
        <v>486</v>
      </c>
      <c r="Q95" s="7" t="s">
        <v>55</v>
      </c>
      <c r="R95" s="3">
        <v>44835</v>
      </c>
      <c r="AI95" s="15">
        <f ca="1" t="shared" si="10"/>
        <v>37</v>
      </c>
      <c r="AJ95" s="15" t="str">
        <f t="shared" si="11"/>
        <v>男</v>
      </c>
      <c r="AP95" s="17">
        <f t="shared" si="12"/>
        <v>44835</v>
      </c>
      <c r="AQ95" s="13">
        <f t="shared" si="13"/>
        <v>45565</v>
      </c>
    </row>
    <row r="96" ht="16.5" spans="1:43">
      <c r="A96" s="2" t="s">
        <v>316</v>
      </c>
      <c r="B96" s="2" t="s">
        <v>44</v>
      </c>
      <c r="C96" s="2" t="s">
        <v>45</v>
      </c>
      <c r="D96" s="2" t="s">
        <v>487</v>
      </c>
      <c r="E96" s="2">
        <v>18867715505</v>
      </c>
      <c r="F96" s="2" t="s">
        <v>6</v>
      </c>
      <c r="G96" s="19" t="s">
        <v>488</v>
      </c>
      <c r="I96" s="2" t="s">
        <v>48</v>
      </c>
      <c r="J96" s="6" t="s">
        <v>49</v>
      </c>
      <c r="L96" s="2" t="s">
        <v>50</v>
      </c>
      <c r="M96" s="2" t="s">
        <v>233</v>
      </c>
      <c r="N96" s="2" t="s">
        <v>388</v>
      </c>
      <c r="O96" s="2" t="s">
        <v>489</v>
      </c>
      <c r="P96" s="19" t="s">
        <v>490</v>
      </c>
      <c r="Q96" s="7" t="s">
        <v>55</v>
      </c>
      <c r="R96" s="3">
        <v>44835</v>
      </c>
      <c r="AI96" s="15">
        <f ca="1" t="shared" si="10"/>
        <v>43</v>
      </c>
      <c r="AJ96" s="15" t="str">
        <f t="shared" si="11"/>
        <v>女</v>
      </c>
      <c r="AP96" s="17">
        <f t="shared" si="12"/>
        <v>44835</v>
      </c>
      <c r="AQ96" s="13">
        <f t="shared" si="13"/>
        <v>45565</v>
      </c>
    </row>
    <row r="97" ht="16.5" spans="1:43">
      <c r="A97" s="2" t="s">
        <v>316</v>
      </c>
      <c r="B97" s="2" t="s">
        <v>44</v>
      </c>
      <c r="C97" s="2" t="s">
        <v>45</v>
      </c>
      <c r="D97" s="2" t="s">
        <v>491</v>
      </c>
      <c r="E97" s="2">
        <v>13586155570</v>
      </c>
      <c r="F97" s="2" t="s">
        <v>6</v>
      </c>
      <c r="G97" s="19" t="s">
        <v>492</v>
      </c>
      <c r="I97" s="2" t="s">
        <v>48</v>
      </c>
      <c r="J97" s="6" t="s">
        <v>49</v>
      </c>
      <c r="L97" s="2" t="s">
        <v>50</v>
      </c>
      <c r="M97" s="2" t="s">
        <v>233</v>
      </c>
      <c r="N97" s="2" t="s">
        <v>410</v>
      </c>
      <c r="O97" s="2" t="s">
        <v>493</v>
      </c>
      <c r="P97" s="2" t="s">
        <v>494</v>
      </c>
      <c r="Q97" s="7" t="s">
        <v>55</v>
      </c>
      <c r="R97" s="3">
        <v>44835</v>
      </c>
      <c r="AI97" s="15">
        <f ca="1" t="shared" si="10"/>
        <v>47</v>
      </c>
      <c r="AJ97" s="15" t="str">
        <f t="shared" si="11"/>
        <v>女</v>
      </c>
      <c r="AP97" s="17">
        <f t="shared" si="12"/>
        <v>44835</v>
      </c>
      <c r="AQ97" s="13">
        <f t="shared" si="13"/>
        <v>45565</v>
      </c>
    </row>
    <row r="98" ht="16.5" spans="1:43">
      <c r="A98" s="2" t="s">
        <v>316</v>
      </c>
      <c r="B98" s="2" t="s">
        <v>44</v>
      </c>
      <c r="C98" s="2" t="s">
        <v>45</v>
      </c>
      <c r="D98" s="2" t="s">
        <v>495</v>
      </c>
      <c r="E98" s="2">
        <v>18969556825</v>
      </c>
      <c r="F98" s="2" t="s">
        <v>6</v>
      </c>
      <c r="G98" s="19" t="s">
        <v>496</v>
      </c>
      <c r="I98" s="2" t="s">
        <v>48</v>
      </c>
      <c r="J98" s="6" t="s">
        <v>49</v>
      </c>
      <c r="L98" s="2" t="s">
        <v>50</v>
      </c>
      <c r="M98" s="2" t="s">
        <v>497</v>
      </c>
      <c r="N98" s="2" t="s">
        <v>384</v>
      </c>
      <c r="O98" s="2" t="s">
        <v>498</v>
      </c>
      <c r="P98" s="2" t="s">
        <v>499</v>
      </c>
      <c r="Q98" s="7" t="s">
        <v>55</v>
      </c>
      <c r="R98" s="3">
        <v>44835</v>
      </c>
      <c r="AI98" s="15">
        <f ca="1" t="shared" si="10"/>
        <v>39</v>
      </c>
      <c r="AJ98" s="15" t="str">
        <f t="shared" si="11"/>
        <v>男</v>
      </c>
      <c r="AP98" s="17">
        <f t="shared" si="12"/>
        <v>44835</v>
      </c>
      <c r="AQ98" s="13">
        <f t="shared" si="13"/>
        <v>45565</v>
      </c>
    </row>
    <row r="99" ht="16.5" spans="1:43">
      <c r="A99" s="2" t="s">
        <v>316</v>
      </c>
      <c r="B99" s="2" t="s">
        <v>44</v>
      </c>
      <c r="C99" s="2" t="s">
        <v>323</v>
      </c>
      <c r="D99" s="2" t="s">
        <v>500</v>
      </c>
      <c r="E99" s="2">
        <v>18072106428</v>
      </c>
      <c r="F99" s="2" t="s">
        <v>6</v>
      </c>
      <c r="G99" s="19" t="s">
        <v>501</v>
      </c>
      <c r="I99" s="2" t="s">
        <v>48</v>
      </c>
      <c r="J99" s="6" t="s">
        <v>49</v>
      </c>
      <c r="L99" s="2" t="s">
        <v>50</v>
      </c>
      <c r="M99" s="2" t="s">
        <v>213</v>
      </c>
      <c r="N99" s="2" t="s">
        <v>388</v>
      </c>
      <c r="O99" s="2" t="s">
        <v>502</v>
      </c>
      <c r="P99" s="19" t="s">
        <v>503</v>
      </c>
      <c r="Q99" s="7" t="s">
        <v>55</v>
      </c>
      <c r="R99" s="3">
        <v>44835</v>
      </c>
      <c r="AI99" s="15">
        <f ca="1" t="shared" si="10"/>
        <v>54</v>
      </c>
      <c r="AJ99" s="15" t="str">
        <f t="shared" si="11"/>
        <v>女</v>
      </c>
      <c r="AP99" s="17">
        <f t="shared" si="12"/>
        <v>44835</v>
      </c>
      <c r="AQ99" s="13">
        <f t="shared" si="13"/>
        <v>45565</v>
      </c>
    </row>
    <row r="100" ht="16.5" spans="1:43">
      <c r="A100" s="2" t="s">
        <v>316</v>
      </c>
      <c r="B100" s="2" t="s">
        <v>44</v>
      </c>
      <c r="C100" s="2" t="s">
        <v>45</v>
      </c>
      <c r="D100" s="2" t="s">
        <v>504</v>
      </c>
      <c r="E100" s="2">
        <v>13735242522</v>
      </c>
      <c r="F100" s="2" t="s">
        <v>6</v>
      </c>
      <c r="G100" s="19" t="s">
        <v>505</v>
      </c>
      <c r="I100" s="2" t="s">
        <v>48</v>
      </c>
      <c r="J100" s="6" t="s">
        <v>49</v>
      </c>
      <c r="L100" s="2" t="s">
        <v>50</v>
      </c>
      <c r="M100" s="2" t="s">
        <v>497</v>
      </c>
      <c r="N100" s="2" t="s">
        <v>388</v>
      </c>
      <c r="O100" s="2" t="s">
        <v>506</v>
      </c>
      <c r="P100" s="19" t="s">
        <v>507</v>
      </c>
      <c r="Q100" s="7" t="s">
        <v>55</v>
      </c>
      <c r="R100" s="3">
        <v>44835</v>
      </c>
      <c r="AI100" s="15">
        <f ca="1" t="shared" si="10"/>
        <v>49</v>
      </c>
      <c r="AJ100" s="15" t="str">
        <f t="shared" si="11"/>
        <v>女</v>
      </c>
      <c r="AP100" s="17">
        <f t="shared" si="12"/>
        <v>44835</v>
      </c>
      <c r="AQ100" s="13">
        <f t="shared" si="13"/>
        <v>45565</v>
      </c>
    </row>
    <row r="101" ht="16.5" spans="1:43">
      <c r="A101" s="2" t="s">
        <v>316</v>
      </c>
      <c r="B101" s="2" t="s">
        <v>44</v>
      </c>
      <c r="C101" s="2" t="s">
        <v>45</v>
      </c>
      <c r="D101" s="2" t="s">
        <v>508</v>
      </c>
      <c r="E101" s="2">
        <v>18767535617</v>
      </c>
      <c r="F101" s="2" t="s">
        <v>6</v>
      </c>
      <c r="G101" s="19" t="s">
        <v>509</v>
      </c>
      <c r="I101" s="2" t="s">
        <v>48</v>
      </c>
      <c r="J101" s="6" t="s">
        <v>49</v>
      </c>
      <c r="L101" s="2" t="s">
        <v>50</v>
      </c>
      <c r="M101" s="2" t="s">
        <v>497</v>
      </c>
      <c r="N101" s="2" t="s">
        <v>410</v>
      </c>
      <c r="O101" s="2" t="s">
        <v>510</v>
      </c>
      <c r="P101" s="19" t="s">
        <v>511</v>
      </c>
      <c r="Q101" s="7" t="s">
        <v>55</v>
      </c>
      <c r="R101" s="3">
        <v>44835</v>
      </c>
      <c r="AI101" s="15">
        <f ca="1" t="shared" si="10"/>
        <v>49</v>
      </c>
      <c r="AJ101" s="15" t="str">
        <f t="shared" si="11"/>
        <v>女</v>
      </c>
      <c r="AP101" s="17">
        <f t="shared" si="12"/>
        <v>44835</v>
      </c>
      <c r="AQ101" s="13">
        <f t="shared" si="13"/>
        <v>45565</v>
      </c>
    </row>
    <row r="102" ht="16.5" spans="1:43">
      <c r="A102" s="2" t="s">
        <v>316</v>
      </c>
      <c r="B102" s="2" t="s">
        <v>44</v>
      </c>
      <c r="C102" s="2" t="s">
        <v>323</v>
      </c>
      <c r="D102" s="2" t="s">
        <v>512</v>
      </c>
      <c r="E102" s="2">
        <v>15968518298</v>
      </c>
      <c r="F102" s="2" t="s">
        <v>6</v>
      </c>
      <c r="G102" s="2" t="s">
        <v>513</v>
      </c>
      <c r="I102" s="2" t="s">
        <v>48</v>
      </c>
      <c r="J102" s="6" t="s">
        <v>49</v>
      </c>
      <c r="L102" s="2" t="s">
        <v>50</v>
      </c>
      <c r="M102" s="2" t="s">
        <v>497</v>
      </c>
      <c r="N102" s="2" t="s">
        <v>410</v>
      </c>
      <c r="O102" s="2" t="s">
        <v>514</v>
      </c>
      <c r="P102" s="2" t="s">
        <v>515</v>
      </c>
      <c r="Q102" s="7" t="s">
        <v>55</v>
      </c>
      <c r="R102" s="3">
        <v>44835</v>
      </c>
      <c r="AI102" s="15">
        <f ca="1" t="shared" si="10"/>
        <v>51</v>
      </c>
      <c r="AJ102" s="15" t="str">
        <f t="shared" si="11"/>
        <v>女</v>
      </c>
      <c r="AP102" s="17">
        <f t="shared" si="12"/>
        <v>44835</v>
      </c>
      <c r="AQ102" s="13">
        <f t="shared" si="13"/>
        <v>45565</v>
      </c>
    </row>
    <row r="103" ht="16.5" spans="1:43">
      <c r="A103" s="2" t="s">
        <v>316</v>
      </c>
      <c r="B103" s="2" t="s">
        <v>44</v>
      </c>
      <c r="C103" s="2" t="s">
        <v>45</v>
      </c>
      <c r="D103" s="2" t="s">
        <v>516</v>
      </c>
      <c r="E103" s="2">
        <v>15168525994</v>
      </c>
      <c r="F103" s="2" t="s">
        <v>6</v>
      </c>
      <c r="G103" s="19" t="s">
        <v>517</v>
      </c>
      <c r="I103" s="2" t="s">
        <v>48</v>
      </c>
      <c r="J103" s="6" t="s">
        <v>49</v>
      </c>
      <c r="L103" s="2" t="s">
        <v>50</v>
      </c>
      <c r="M103" s="2" t="s">
        <v>518</v>
      </c>
      <c r="N103" s="2" t="s">
        <v>388</v>
      </c>
      <c r="O103" s="2" t="s">
        <v>519</v>
      </c>
      <c r="P103" s="19" t="s">
        <v>520</v>
      </c>
      <c r="Q103" s="7" t="s">
        <v>55</v>
      </c>
      <c r="R103" s="3">
        <v>44835</v>
      </c>
      <c r="AI103" s="15">
        <f ca="1" t="shared" si="10"/>
        <v>30</v>
      </c>
      <c r="AJ103" s="15" t="str">
        <f t="shared" si="11"/>
        <v>男</v>
      </c>
      <c r="AP103" s="17">
        <f t="shared" si="12"/>
        <v>44835</v>
      </c>
      <c r="AQ103" s="13">
        <f t="shared" si="13"/>
        <v>45565</v>
      </c>
    </row>
    <row r="104" ht="16.5" spans="1:43">
      <c r="A104" s="2" t="s">
        <v>316</v>
      </c>
      <c r="B104" s="2" t="s">
        <v>44</v>
      </c>
      <c r="C104" s="2" t="s">
        <v>45</v>
      </c>
      <c r="D104" s="2" t="s">
        <v>521</v>
      </c>
      <c r="E104" s="2">
        <v>18858550500</v>
      </c>
      <c r="F104" s="2" t="s">
        <v>6</v>
      </c>
      <c r="G104" s="19" t="s">
        <v>522</v>
      </c>
      <c r="I104" s="2" t="s">
        <v>48</v>
      </c>
      <c r="J104" s="6" t="s">
        <v>49</v>
      </c>
      <c r="L104" s="2" t="s">
        <v>50</v>
      </c>
      <c r="M104" s="2" t="s">
        <v>518</v>
      </c>
      <c r="N104" s="2" t="s">
        <v>388</v>
      </c>
      <c r="O104" s="2" t="s">
        <v>523</v>
      </c>
      <c r="P104" s="2" t="s">
        <v>524</v>
      </c>
      <c r="Q104" s="7" t="s">
        <v>55</v>
      </c>
      <c r="R104" s="3">
        <v>44835</v>
      </c>
      <c r="AI104" s="15">
        <f ca="1" t="shared" si="10"/>
        <v>46</v>
      </c>
      <c r="AJ104" s="15" t="str">
        <f t="shared" si="11"/>
        <v>女</v>
      </c>
      <c r="AP104" s="17">
        <f t="shared" si="12"/>
        <v>44835</v>
      </c>
      <c r="AQ104" s="13">
        <f t="shared" si="13"/>
        <v>45565</v>
      </c>
    </row>
    <row r="105" ht="16.5" spans="1:43">
      <c r="A105" s="2" t="s">
        <v>316</v>
      </c>
      <c r="B105" s="2" t="s">
        <v>44</v>
      </c>
      <c r="C105" s="2" t="s">
        <v>323</v>
      </c>
      <c r="D105" s="2" t="s">
        <v>525</v>
      </c>
      <c r="E105" s="2">
        <v>13757514199</v>
      </c>
      <c r="F105" s="2" t="s">
        <v>6</v>
      </c>
      <c r="G105" s="19" t="s">
        <v>526</v>
      </c>
      <c r="I105" s="2" t="s">
        <v>48</v>
      </c>
      <c r="J105" s="6" t="s">
        <v>49</v>
      </c>
      <c r="L105" s="2" t="s">
        <v>50</v>
      </c>
      <c r="M105" s="2" t="s">
        <v>497</v>
      </c>
      <c r="N105" s="2" t="s">
        <v>410</v>
      </c>
      <c r="O105" s="2" t="s">
        <v>527</v>
      </c>
      <c r="P105" s="2" t="s">
        <v>528</v>
      </c>
      <c r="Q105" s="7" t="s">
        <v>55</v>
      </c>
      <c r="R105" s="3">
        <v>44835</v>
      </c>
      <c r="AI105" s="15">
        <f ca="1" t="shared" si="10"/>
        <v>55</v>
      </c>
      <c r="AJ105" s="15" t="str">
        <f t="shared" si="11"/>
        <v>女</v>
      </c>
      <c r="AP105" s="17">
        <f t="shared" si="12"/>
        <v>44835</v>
      </c>
      <c r="AQ105" s="13">
        <f t="shared" si="13"/>
        <v>45565</v>
      </c>
    </row>
    <row r="106" ht="16.5" spans="1:43">
      <c r="A106" s="2" t="s">
        <v>316</v>
      </c>
      <c r="B106" s="2" t="s">
        <v>44</v>
      </c>
      <c r="C106" s="2" t="s">
        <v>45</v>
      </c>
      <c r="D106" s="2" t="s">
        <v>529</v>
      </c>
      <c r="E106" s="2">
        <v>13397685777</v>
      </c>
      <c r="F106" s="2" t="s">
        <v>6</v>
      </c>
      <c r="G106" s="19" t="s">
        <v>530</v>
      </c>
      <c r="I106" s="2" t="s">
        <v>48</v>
      </c>
      <c r="J106" s="6" t="s">
        <v>49</v>
      </c>
      <c r="L106" s="2" t="s">
        <v>50</v>
      </c>
      <c r="M106" s="2" t="s">
        <v>518</v>
      </c>
      <c r="N106" s="2" t="s">
        <v>531</v>
      </c>
      <c r="O106" s="2" t="s">
        <v>532</v>
      </c>
      <c r="P106" s="19" t="s">
        <v>533</v>
      </c>
      <c r="Q106" s="7" t="s">
        <v>55</v>
      </c>
      <c r="R106" s="3">
        <v>44835</v>
      </c>
      <c r="AI106" s="15">
        <f ca="1" t="shared" si="10"/>
        <v>38</v>
      </c>
      <c r="AJ106" s="15" t="str">
        <f t="shared" si="11"/>
        <v>女</v>
      </c>
      <c r="AP106" s="17">
        <f t="shared" si="12"/>
        <v>44835</v>
      </c>
      <c r="AQ106" s="13">
        <f t="shared" si="13"/>
        <v>45565</v>
      </c>
    </row>
    <row r="107" ht="16.5" spans="1:43">
      <c r="A107" s="2" t="s">
        <v>316</v>
      </c>
      <c r="B107" s="2" t="s">
        <v>44</v>
      </c>
      <c r="C107" s="2" t="s">
        <v>45</v>
      </c>
      <c r="D107" s="2" t="s">
        <v>534</v>
      </c>
      <c r="E107" s="2">
        <v>13175211919</v>
      </c>
      <c r="F107" s="2" t="s">
        <v>6</v>
      </c>
      <c r="G107" s="19" t="s">
        <v>535</v>
      </c>
      <c r="I107" s="2" t="s">
        <v>48</v>
      </c>
      <c r="J107" s="6" t="s">
        <v>49</v>
      </c>
      <c r="L107" s="2" t="s">
        <v>50</v>
      </c>
      <c r="M107" s="2" t="s">
        <v>518</v>
      </c>
      <c r="N107" s="2" t="s">
        <v>410</v>
      </c>
      <c r="O107" s="2" t="s">
        <v>536</v>
      </c>
      <c r="P107" s="2" t="s">
        <v>537</v>
      </c>
      <c r="Q107" s="7" t="s">
        <v>55</v>
      </c>
      <c r="R107" s="3">
        <v>44835</v>
      </c>
      <c r="AI107" s="15">
        <f ca="1" t="shared" ref="AI107:AI138" si="14">YEAR(NOW())-MID(G107,7,4)</f>
        <v>44</v>
      </c>
      <c r="AJ107" s="15" t="str">
        <f t="shared" ref="AJ107:AJ138" si="15">IF(MOD(MID(G107,17,1),2),"男","女")</f>
        <v>女</v>
      </c>
      <c r="AP107" s="17">
        <f t="shared" si="12"/>
        <v>44835</v>
      </c>
      <c r="AQ107" s="13">
        <f t="shared" si="13"/>
        <v>45565</v>
      </c>
    </row>
    <row r="108" ht="16.5" spans="1:43">
      <c r="A108" s="2" t="s">
        <v>316</v>
      </c>
      <c r="B108" s="2" t="s">
        <v>44</v>
      </c>
      <c r="C108" s="2" t="s">
        <v>45</v>
      </c>
      <c r="D108" s="2" t="s">
        <v>538</v>
      </c>
      <c r="E108" s="2">
        <v>18557909988</v>
      </c>
      <c r="F108" s="2" t="s">
        <v>6</v>
      </c>
      <c r="G108" s="19" t="s">
        <v>539</v>
      </c>
      <c r="I108" s="2" t="s">
        <v>48</v>
      </c>
      <c r="J108" s="6" t="s">
        <v>49</v>
      </c>
      <c r="L108" s="2" t="s">
        <v>50</v>
      </c>
      <c r="M108" s="2" t="s">
        <v>247</v>
      </c>
      <c r="N108" s="2" t="s">
        <v>384</v>
      </c>
      <c r="O108" s="2">
        <v>0</v>
      </c>
      <c r="P108" s="2" t="s">
        <v>540</v>
      </c>
      <c r="Q108" s="7" t="s">
        <v>55</v>
      </c>
      <c r="R108" s="3">
        <v>44835</v>
      </c>
      <c r="AI108" s="15">
        <f ca="1" t="shared" si="14"/>
        <v>42</v>
      </c>
      <c r="AJ108" s="15" t="str">
        <f t="shared" si="15"/>
        <v>男</v>
      </c>
      <c r="AP108" s="17">
        <f t="shared" si="12"/>
        <v>44835</v>
      </c>
      <c r="AQ108" s="13">
        <f t="shared" si="13"/>
        <v>45565</v>
      </c>
    </row>
    <row r="109" ht="16.5" spans="1:43">
      <c r="A109" s="2" t="s">
        <v>316</v>
      </c>
      <c r="B109" s="2" t="s">
        <v>44</v>
      </c>
      <c r="C109" s="2" t="s">
        <v>45</v>
      </c>
      <c r="D109" s="2" t="s">
        <v>541</v>
      </c>
      <c r="E109" s="2">
        <v>15088270160</v>
      </c>
      <c r="F109" s="2" t="s">
        <v>6</v>
      </c>
      <c r="G109" s="19" t="s">
        <v>542</v>
      </c>
      <c r="I109" s="2" t="s">
        <v>48</v>
      </c>
      <c r="J109" s="6" t="s">
        <v>49</v>
      </c>
      <c r="L109" s="2" t="s">
        <v>50</v>
      </c>
      <c r="M109" s="2" t="s">
        <v>247</v>
      </c>
      <c r="N109" s="2" t="s">
        <v>388</v>
      </c>
      <c r="O109" s="2" t="s">
        <v>543</v>
      </c>
      <c r="P109" s="2" t="s">
        <v>544</v>
      </c>
      <c r="Q109" s="7" t="s">
        <v>55</v>
      </c>
      <c r="R109" s="3">
        <v>44835</v>
      </c>
      <c r="AI109" s="15">
        <f ca="1" t="shared" si="14"/>
        <v>34</v>
      </c>
      <c r="AJ109" s="15" t="str">
        <f t="shared" si="15"/>
        <v>男</v>
      </c>
      <c r="AP109" s="17">
        <f t="shared" si="12"/>
        <v>44835</v>
      </c>
      <c r="AQ109" s="13">
        <f t="shared" si="13"/>
        <v>45565</v>
      </c>
    </row>
    <row r="110" ht="16.5" spans="1:43">
      <c r="A110" s="2" t="s">
        <v>316</v>
      </c>
      <c r="B110" s="2" t="s">
        <v>44</v>
      </c>
      <c r="C110" s="2" t="s">
        <v>323</v>
      </c>
      <c r="D110" s="2" t="s">
        <v>545</v>
      </c>
      <c r="E110" s="2">
        <v>13567278273</v>
      </c>
      <c r="F110" s="2" t="s">
        <v>6</v>
      </c>
      <c r="G110" s="2" t="s">
        <v>546</v>
      </c>
      <c r="I110" s="2" t="s">
        <v>48</v>
      </c>
      <c r="J110" s="6" t="s">
        <v>49</v>
      </c>
      <c r="L110" s="2" t="s">
        <v>50</v>
      </c>
      <c r="M110" s="2" t="s">
        <v>518</v>
      </c>
      <c r="N110" s="2" t="s">
        <v>388</v>
      </c>
      <c r="O110" s="2" t="s">
        <v>547</v>
      </c>
      <c r="P110" s="2" t="s">
        <v>548</v>
      </c>
      <c r="Q110" s="7" t="s">
        <v>55</v>
      </c>
      <c r="R110" s="3">
        <v>44835</v>
      </c>
      <c r="AI110" s="15">
        <f ca="1" t="shared" si="14"/>
        <v>55</v>
      </c>
      <c r="AJ110" s="15" t="str">
        <f t="shared" si="15"/>
        <v>女</v>
      </c>
      <c r="AP110" s="17">
        <f t="shared" si="12"/>
        <v>44835</v>
      </c>
      <c r="AQ110" s="13">
        <f t="shared" si="13"/>
        <v>45565</v>
      </c>
    </row>
    <row r="111" ht="16.5" spans="1:43">
      <c r="A111" s="2" t="s">
        <v>316</v>
      </c>
      <c r="B111" s="2" t="s">
        <v>44</v>
      </c>
      <c r="C111" s="2" t="s">
        <v>323</v>
      </c>
      <c r="D111" s="2" t="s">
        <v>549</v>
      </c>
      <c r="E111" s="2">
        <v>18757694558</v>
      </c>
      <c r="F111" s="2" t="s">
        <v>6</v>
      </c>
      <c r="G111" s="2" t="s">
        <v>550</v>
      </c>
      <c r="I111" s="2" t="s">
        <v>48</v>
      </c>
      <c r="J111" s="6" t="s">
        <v>49</v>
      </c>
      <c r="L111" s="2" t="s">
        <v>50</v>
      </c>
      <c r="M111" s="2" t="s">
        <v>247</v>
      </c>
      <c r="N111" s="2" t="s">
        <v>388</v>
      </c>
      <c r="O111" s="2">
        <v>0</v>
      </c>
      <c r="P111" s="2" t="s">
        <v>551</v>
      </c>
      <c r="Q111" s="7" t="s">
        <v>55</v>
      </c>
      <c r="R111" s="3">
        <v>44835</v>
      </c>
      <c r="AI111" s="15">
        <f ca="1" t="shared" si="14"/>
        <v>52</v>
      </c>
      <c r="AJ111" s="15" t="str">
        <f t="shared" si="15"/>
        <v>女</v>
      </c>
      <c r="AP111" s="17">
        <f t="shared" si="12"/>
        <v>44835</v>
      </c>
      <c r="AQ111" s="13">
        <f t="shared" si="13"/>
        <v>45565</v>
      </c>
    </row>
    <row r="112" ht="16.5" spans="1:43">
      <c r="A112" s="2" t="s">
        <v>316</v>
      </c>
      <c r="B112" s="2" t="s">
        <v>44</v>
      </c>
      <c r="C112" s="2" t="s">
        <v>323</v>
      </c>
      <c r="D112" s="2" t="s">
        <v>552</v>
      </c>
      <c r="E112" s="2">
        <v>15257216605</v>
      </c>
      <c r="F112" s="2" t="s">
        <v>6</v>
      </c>
      <c r="G112" s="19" t="s">
        <v>553</v>
      </c>
      <c r="I112" s="2" t="s">
        <v>48</v>
      </c>
      <c r="J112" s="6" t="s">
        <v>49</v>
      </c>
      <c r="L112" s="2" t="s">
        <v>50</v>
      </c>
      <c r="M112" s="2" t="s">
        <v>518</v>
      </c>
      <c r="N112" s="2" t="s">
        <v>410</v>
      </c>
      <c r="O112" s="2" t="s">
        <v>554</v>
      </c>
      <c r="P112" s="2" t="s">
        <v>555</v>
      </c>
      <c r="Q112" s="7" t="s">
        <v>55</v>
      </c>
      <c r="R112" s="3">
        <v>44835</v>
      </c>
      <c r="AI112" s="15">
        <f ca="1" t="shared" si="14"/>
        <v>53</v>
      </c>
      <c r="AJ112" s="15" t="str">
        <f t="shared" si="15"/>
        <v>女</v>
      </c>
      <c r="AP112" s="17">
        <f t="shared" si="12"/>
        <v>44835</v>
      </c>
      <c r="AQ112" s="13">
        <f t="shared" si="13"/>
        <v>45565</v>
      </c>
    </row>
    <row r="113" ht="16.5" spans="1:43">
      <c r="A113" s="2" t="s">
        <v>316</v>
      </c>
      <c r="B113" s="2" t="s">
        <v>44</v>
      </c>
      <c r="C113" s="2" t="s">
        <v>45</v>
      </c>
      <c r="D113" s="2" t="s">
        <v>556</v>
      </c>
      <c r="E113" s="2">
        <v>13750951985</v>
      </c>
      <c r="F113" s="2" t="s">
        <v>6</v>
      </c>
      <c r="G113" s="19" t="s">
        <v>557</v>
      </c>
      <c r="I113" s="2" t="s">
        <v>48</v>
      </c>
      <c r="J113" s="6" t="s">
        <v>49</v>
      </c>
      <c r="L113" s="2" t="s">
        <v>50</v>
      </c>
      <c r="M113" s="2" t="s">
        <v>247</v>
      </c>
      <c r="N113" s="2" t="s">
        <v>388</v>
      </c>
      <c r="O113" s="2" t="s">
        <v>558</v>
      </c>
      <c r="P113" s="19" t="s">
        <v>559</v>
      </c>
      <c r="Q113" s="7" t="s">
        <v>55</v>
      </c>
      <c r="R113" s="3">
        <v>44835</v>
      </c>
      <c r="AI113" s="15">
        <f ca="1" t="shared" si="14"/>
        <v>46</v>
      </c>
      <c r="AJ113" s="15" t="str">
        <f t="shared" si="15"/>
        <v>女</v>
      </c>
      <c r="AP113" s="17">
        <f t="shared" si="12"/>
        <v>44835</v>
      </c>
      <c r="AQ113" s="13">
        <f t="shared" si="13"/>
        <v>45565</v>
      </c>
    </row>
    <row r="114" ht="16.5" spans="1:43">
      <c r="A114" s="2" t="s">
        <v>316</v>
      </c>
      <c r="B114" s="2" t="s">
        <v>44</v>
      </c>
      <c r="C114" s="2" t="s">
        <v>323</v>
      </c>
      <c r="D114" s="2" t="s">
        <v>560</v>
      </c>
      <c r="E114" s="2">
        <v>15167941916</v>
      </c>
      <c r="F114" s="2" t="s">
        <v>6</v>
      </c>
      <c r="G114" s="19" t="s">
        <v>561</v>
      </c>
      <c r="I114" s="2" t="s">
        <v>48</v>
      </c>
      <c r="J114" s="6" t="s">
        <v>49</v>
      </c>
      <c r="L114" s="2" t="s">
        <v>50</v>
      </c>
      <c r="M114" s="2" t="s">
        <v>247</v>
      </c>
      <c r="N114" s="2" t="s">
        <v>388</v>
      </c>
      <c r="O114" s="2">
        <v>0</v>
      </c>
      <c r="P114" s="19" t="s">
        <v>562</v>
      </c>
      <c r="Q114" s="7" t="s">
        <v>55</v>
      </c>
      <c r="R114" s="3">
        <v>44835</v>
      </c>
      <c r="AI114" s="15">
        <f ca="1" t="shared" si="14"/>
        <v>51</v>
      </c>
      <c r="AJ114" s="15" t="str">
        <f t="shared" si="15"/>
        <v>女</v>
      </c>
      <c r="AP114" s="17">
        <f t="shared" si="12"/>
        <v>44835</v>
      </c>
      <c r="AQ114" s="13">
        <f t="shared" si="13"/>
        <v>45565</v>
      </c>
    </row>
    <row r="115" ht="16.5" spans="1:43">
      <c r="A115" s="2" t="s">
        <v>316</v>
      </c>
      <c r="B115" s="2" t="s">
        <v>44</v>
      </c>
      <c r="C115" s="2" t="s">
        <v>45</v>
      </c>
      <c r="D115" s="2" t="s">
        <v>563</v>
      </c>
      <c r="E115" s="2">
        <v>13251992228</v>
      </c>
      <c r="F115" s="2" t="s">
        <v>6</v>
      </c>
      <c r="G115" s="19" t="s">
        <v>564</v>
      </c>
      <c r="I115" s="2" t="s">
        <v>48</v>
      </c>
      <c r="J115" s="6" t="s">
        <v>49</v>
      </c>
      <c r="L115" s="2" t="s">
        <v>50</v>
      </c>
      <c r="M115" s="2" t="s">
        <v>241</v>
      </c>
      <c r="N115" s="2" t="s">
        <v>384</v>
      </c>
      <c r="O115" s="2">
        <v>0</v>
      </c>
      <c r="P115" s="2" t="s">
        <v>565</v>
      </c>
      <c r="Q115" s="7" t="s">
        <v>55</v>
      </c>
      <c r="R115" s="3">
        <v>44835</v>
      </c>
      <c r="AI115" s="15">
        <f ca="1" t="shared" si="14"/>
        <v>43</v>
      </c>
      <c r="AJ115" s="15" t="str">
        <f t="shared" si="15"/>
        <v>女</v>
      </c>
      <c r="AP115" s="17">
        <f t="shared" si="12"/>
        <v>44835</v>
      </c>
      <c r="AQ115" s="13">
        <f t="shared" si="13"/>
        <v>45565</v>
      </c>
    </row>
    <row r="116" ht="16.5" spans="1:43">
      <c r="A116" s="2" t="s">
        <v>316</v>
      </c>
      <c r="B116" s="2" t="s">
        <v>44</v>
      </c>
      <c r="C116" s="2" t="s">
        <v>45</v>
      </c>
      <c r="D116" s="2" t="s">
        <v>566</v>
      </c>
      <c r="E116" s="2">
        <v>18867802172</v>
      </c>
      <c r="F116" s="2" t="s">
        <v>6</v>
      </c>
      <c r="G116" s="19" t="s">
        <v>567</v>
      </c>
      <c r="I116" s="2" t="s">
        <v>48</v>
      </c>
      <c r="J116" s="6" t="s">
        <v>49</v>
      </c>
      <c r="L116" s="2" t="s">
        <v>50</v>
      </c>
      <c r="M116" s="2" t="s">
        <v>241</v>
      </c>
      <c r="N116" s="2" t="s">
        <v>410</v>
      </c>
      <c r="O116" s="2" t="s">
        <v>568</v>
      </c>
      <c r="P116" s="2" t="s">
        <v>569</v>
      </c>
      <c r="Q116" s="7" t="s">
        <v>55</v>
      </c>
      <c r="R116" s="3">
        <v>44835</v>
      </c>
      <c r="AI116" s="15">
        <f ca="1" t="shared" si="14"/>
        <v>46</v>
      </c>
      <c r="AJ116" s="15" t="str">
        <f t="shared" si="15"/>
        <v>女</v>
      </c>
      <c r="AP116" s="17">
        <f t="shared" si="12"/>
        <v>44835</v>
      </c>
      <c r="AQ116" s="13">
        <f t="shared" si="13"/>
        <v>45565</v>
      </c>
    </row>
    <row r="117" ht="16.5" spans="1:43">
      <c r="A117" s="2" t="s">
        <v>316</v>
      </c>
      <c r="B117" s="2" t="s">
        <v>44</v>
      </c>
      <c r="C117" s="2" t="s">
        <v>323</v>
      </c>
      <c r="D117" s="2" t="s">
        <v>570</v>
      </c>
      <c r="E117" s="2">
        <v>15888978707</v>
      </c>
      <c r="F117" s="2" t="s">
        <v>6</v>
      </c>
      <c r="G117" s="19" t="s">
        <v>571</v>
      </c>
      <c r="I117" s="2" t="s">
        <v>48</v>
      </c>
      <c r="J117" s="6" t="s">
        <v>49</v>
      </c>
      <c r="L117" s="2" t="s">
        <v>50</v>
      </c>
      <c r="M117" s="2" t="s">
        <v>247</v>
      </c>
      <c r="N117" s="2" t="s">
        <v>410</v>
      </c>
      <c r="O117" s="2" t="s">
        <v>572</v>
      </c>
      <c r="P117" s="2" t="s">
        <v>573</v>
      </c>
      <c r="Q117" s="7" t="s">
        <v>55</v>
      </c>
      <c r="R117" s="3">
        <v>44835</v>
      </c>
      <c r="AI117" s="15">
        <f ca="1" t="shared" si="14"/>
        <v>58</v>
      </c>
      <c r="AJ117" s="15" t="str">
        <f t="shared" si="15"/>
        <v>女</v>
      </c>
      <c r="AP117" s="17">
        <f t="shared" si="12"/>
        <v>44835</v>
      </c>
      <c r="AQ117" s="13">
        <f t="shared" si="13"/>
        <v>45565</v>
      </c>
    </row>
    <row r="118" ht="16.5" spans="1:43">
      <c r="A118" s="2" t="s">
        <v>316</v>
      </c>
      <c r="B118" s="2" t="s">
        <v>44</v>
      </c>
      <c r="C118" s="2" t="s">
        <v>45</v>
      </c>
      <c r="D118" s="2" t="s">
        <v>574</v>
      </c>
      <c r="E118" s="2">
        <v>13757868734</v>
      </c>
      <c r="F118" s="2" t="s">
        <v>6</v>
      </c>
      <c r="G118" s="19" t="s">
        <v>575</v>
      </c>
      <c r="I118" s="2" t="s">
        <v>48</v>
      </c>
      <c r="J118" s="6" t="s">
        <v>49</v>
      </c>
      <c r="L118" s="2" t="s">
        <v>50</v>
      </c>
      <c r="M118" s="2" t="s">
        <v>241</v>
      </c>
      <c r="N118" s="2" t="s">
        <v>410</v>
      </c>
      <c r="O118" s="2" t="s">
        <v>576</v>
      </c>
      <c r="P118" s="2" t="s">
        <v>577</v>
      </c>
      <c r="Q118" s="7" t="s">
        <v>55</v>
      </c>
      <c r="R118" s="3">
        <v>44835</v>
      </c>
      <c r="AI118" s="15">
        <f ca="1" t="shared" si="14"/>
        <v>47</v>
      </c>
      <c r="AJ118" s="15" t="str">
        <f t="shared" si="15"/>
        <v>女</v>
      </c>
      <c r="AP118" s="17">
        <f t="shared" si="12"/>
        <v>44835</v>
      </c>
      <c r="AQ118" s="13">
        <f t="shared" si="13"/>
        <v>45565</v>
      </c>
    </row>
    <row r="119" ht="16.5" spans="1:43">
      <c r="A119" s="2" t="s">
        <v>316</v>
      </c>
      <c r="B119" s="2" t="s">
        <v>44</v>
      </c>
      <c r="C119" s="2" t="s">
        <v>45</v>
      </c>
      <c r="D119" s="2" t="s">
        <v>578</v>
      </c>
      <c r="E119" s="2">
        <v>15925799303</v>
      </c>
      <c r="F119" s="2" t="s">
        <v>6</v>
      </c>
      <c r="G119" s="19" t="s">
        <v>579</v>
      </c>
      <c r="I119" s="2" t="s">
        <v>48</v>
      </c>
      <c r="J119" s="6" t="s">
        <v>49</v>
      </c>
      <c r="L119" s="2" t="s">
        <v>50</v>
      </c>
      <c r="M119" s="2" t="s">
        <v>241</v>
      </c>
      <c r="N119" s="2" t="s">
        <v>410</v>
      </c>
      <c r="O119" s="2">
        <v>0</v>
      </c>
      <c r="P119" s="2" t="s">
        <v>580</v>
      </c>
      <c r="Q119" s="7" t="s">
        <v>55</v>
      </c>
      <c r="R119" s="3">
        <v>44835</v>
      </c>
      <c r="AI119" s="15">
        <f ca="1" t="shared" si="14"/>
        <v>37</v>
      </c>
      <c r="AJ119" s="15" t="str">
        <f t="shared" si="15"/>
        <v>女</v>
      </c>
      <c r="AP119" s="17">
        <f t="shared" si="12"/>
        <v>44835</v>
      </c>
      <c r="AQ119" s="13">
        <f t="shared" si="13"/>
        <v>45565</v>
      </c>
    </row>
    <row r="120" ht="16.5" spans="1:43">
      <c r="A120" s="2" t="s">
        <v>316</v>
      </c>
      <c r="B120" s="2" t="s">
        <v>44</v>
      </c>
      <c r="C120" s="2" t="s">
        <v>323</v>
      </c>
      <c r="D120" s="2" t="s">
        <v>581</v>
      </c>
      <c r="E120" s="2">
        <v>15356387857</v>
      </c>
      <c r="F120" s="2" t="s">
        <v>6</v>
      </c>
      <c r="G120" s="19" t="s">
        <v>582</v>
      </c>
      <c r="I120" s="2" t="s">
        <v>48</v>
      </c>
      <c r="J120" s="6" t="s">
        <v>49</v>
      </c>
      <c r="L120" s="2" t="s">
        <v>50</v>
      </c>
      <c r="M120" s="2" t="s">
        <v>241</v>
      </c>
      <c r="N120" s="2" t="s">
        <v>410</v>
      </c>
      <c r="O120" s="2" t="s">
        <v>583</v>
      </c>
      <c r="P120" s="19" t="s">
        <v>584</v>
      </c>
      <c r="Q120" s="7" t="s">
        <v>55</v>
      </c>
      <c r="R120" s="3">
        <v>44835</v>
      </c>
      <c r="AI120" s="15">
        <f ca="1" t="shared" si="14"/>
        <v>50</v>
      </c>
      <c r="AJ120" s="15" t="str">
        <f t="shared" si="15"/>
        <v>女</v>
      </c>
      <c r="AP120" s="17">
        <f t="shared" si="12"/>
        <v>44835</v>
      </c>
      <c r="AQ120" s="13">
        <f t="shared" si="13"/>
        <v>45565</v>
      </c>
    </row>
    <row r="121" ht="16.5" spans="1:43">
      <c r="A121" s="2" t="s">
        <v>316</v>
      </c>
      <c r="B121" s="2" t="s">
        <v>44</v>
      </c>
      <c r="C121" s="2" t="s">
        <v>45</v>
      </c>
      <c r="D121" s="2" t="s">
        <v>585</v>
      </c>
      <c r="E121" s="2">
        <v>15105885316</v>
      </c>
      <c r="F121" s="2" t="s">
        <v>6</v>
      </c>
      <c r="G121" s="19" t="s">
        <v>586</v>
      </c>
      <c r="I121" s="2" t="s">
        <v>48</v>
      </c>
      <c r="J121" s="6" t="s">
        <v>49</v>
      </c>
      <c r="L121" s="2" t="s">
        <v>50</v>
      </c>
      <c r="M121" s="2" t="s">
        <v>241</v>
      </c>
      <c r="N121" s="2" t="s">
        <v>410</v>
      </c>
      <c r="O121" s="2" t="s">
        <v>587</v>
      </c>
      <c r="P121" s="19" t="s">
        <v>588</v>
      </c>
      <c r="Q121" s="7" t="s">
        <v>55</v>
      </c>
      <c r="R121" s="3">
        <v>44835</v>
      </c>
      <c r="AI121" s="15">
        <f ca="1" t="shared" si="14"/>
        <v>46</v>
      </c>
      <c r="AJ121" s="15" t="str">
        <f t="shared" si="15"/>
        <v>女</v>
      </c>
      <c r="AP121" s="17">
        <f t="shared" ref="AP121:AP152" si="16">R121</f>
        <v>44835</v>
      </c>
      <c r="AQ121" s="13">
        <f t="shared" ref="AQ121:AQ152" si="17">AP121+730</f>
        <v>45565</v>
      </c>
    </row>
    <row r="122" ht="16.5" spans="1:43">
      <c r="A122" s="2" t="s">
        <v>316</v>
      </c>
      <c r="B122" s="2" t="s">
        <v>44</v>
      </c>
      <c r="C122" s="2" t="s">
        <v>45</v>
      </c>
      <c r="D122" s="2" t="s">
        <v>589</v>
      </c>
      <c r="E122" s="2">
        <v>18358866569</v>
      </c>
      <c r="F122" s="2" t="s">
        <v>6</v>
      </c>
      <c r="G122" s="19" t="s">
        <v>590</v>
      </c>
      <c r="I122" s="2" t="s">
        <v>48</v>
      </c>
      <c r="J122" s="6" t="s">
        <v>49</v>
      </c>
      <c r="L122" s="2" t="s">
        <v>50</v>
      </c>
      <c r="M122" s="2" t="s">
        <v>241</v>
      </c>
      <c r="N122" s="2" t="s">
        <v>410</v>
      </c>
      <c r="O122" s="2" t="s">
        <v>591</v>
      </c>
      <c r="P122" s="19" t="s">
        <v>592</v>
      </c>
      <c r="Q122" s="7" t="s">
        <v>55</v>
      </c>
      <c r="R122" s="3">
        <v>44835</v>
      </c>
      <c r="AI122" s="15">
        <f ca="1" t="shared" si="14"/>
        <v>40</v>
      </c>
      <c r="AJ122" s="15" t="str">
        <f t="shared" si="15"/>
        <v>女</v>
      </c>
      <c r="AP122" s="17">
        <f t="shared" si="16"/>
        <v>44835</v>
      </c>
      <c r="AQ122" s="13">
        <f t="shared" si="17"/>
        <v>45565</v>
      </c>
    </row>
    <row r="123" ht="16.5" spans="1:43">
      <c r="A123" s="2" t="s">
        <v>316</v>
      </c>
      <c r="B123" s="2" t="s">
        <v>44</v>
      </c>
      <c r="C123" s="2" t="s">
        <v>45</v>
      </c>
      <c r="D123" s="2" t="s">
        <v>593</v>
      </c>
      <c r="E123" s="2">
        <v>18767867010</v>
      </c>
      <c r="F123" s="2" t="s">
        <v>6</v>
      </c>
      <c r="G123" s="19" t="s">
        <v>594</v>
      </c>
      <c r="I123" s="2" t="s">
        <v>48</v>
      </c>
      <c r="J123" s="6" t="s">
        <v>49</v>
      </c>
      <c r="L123" s="2" t="s">
        <v>50</v>
      </c>
      <c r="M123" s="2" t="s">
        <v>595</v>
      </c>
      <c r="N123" s="2" t="s">
        <v>384</v>
      </c>
      <c r="O123" s="2" t="s">
        <v>596</v>
      </c>
      <c r="P123" s="2" t="s">
        <v>597</v>
      </c>
      <c r="Q123" s="7" t="s">
        <v>55</v>
      </c>
      <c r="R123" s="3">
        <v>44835</v>
      </c>
      <c r="AI123" s="15">
        <f ca="1" t="shared" si="14"/>
        <v>33</v>
      </c>
      <c r="AJ123" s="15" t="str">
        <f t="shared" si="15"/>
        <v>男</v>
      </c>
      <c r="AP123" s="17">
        <f t="shared" si="16"/>
        <v>44835</v>
      </c>
      <c r="AQ123" s="13">
        <f t="shared" si="17"/>
        <v>45565</v>
      </c>
    </row>
    <row r="124" ht="16.5" spans="1:43">
      <c r="A124" s="2" t="s">
        <v>316</v>
      </c>
      <c r="B124" s="2" t="s">
        <v>44</v>
      </c>
      <c r="C124" s="2" t="s">
        <v>323</v>
      </c>
      <c r="D124" s="2" t="s">
        <v>598</v>
      </c>
      <c r="E124" s="2">
        <v>15706813216</v>
      </c>
      <c r="F124" s="2" t="s">
        <v>6</v>
      </c>
      <c r="G124" s="19" t="s">
        <v>599</v>
      </c>
      <c r="I124" s="2" t="s">
        <v>48</v>
      </c>
      <c r="J124" s="6" t="s">
        <v>49</v>
      </c>
      <c r="L124" s="2" t="s">
        <v>50</v>
      </c>
      <c r="M124" s="2" t="s">
        <v>241</v>
      </c>
      <c r="N124" s="2" t="s">
        <v>410</v>
      </c>
      <c r="O124" s="2" t="s">
        <v>600</v>
      </c>
      <c r="P124" s="2" t="s">
        <v>601</v>
      </c>
      <c r="Q124" s="7" t="s">
        <v>55</v>
      </c>
      <c r="R124" s="3">
        <v>44835</v>
      </c>
      <c r="AI124" s="15">
        <f ca="1" t="shared" si="14"/>
        <v>57</v>
      </c>
      <c r="AJ124" s="15" t="str">
        <f t="shared" si="15"/>
        <v>女</v>
      </c>
      <c r="AP124" s="17">
        <f t="shared" si="16"/>
        <v>44835</v>
      </c>
      <c r="AQ124" s="13">
        <f t="shared" si="17"/>
        <v>45565</v>
      </c>
    </row>
    <row r="125" ht="16.5" spans="1:43">
      <c r="A125" s="2" t="s">
        <v>316</v>
      </c>
      <c r="B125" s="2" t="s">
        <v>44</v>
      </c>
      <c r="C125" s="2" t="s">
        <v>45</v>
      </c>
      <c r="D125" s="2" t="s">
        <v>602</v>
      </c>
      <c r="E125" s="2">
        <v>15924074693</v>
      </c>
      <c r="F125" s="2" t="s">
        <v>6</v>
      </c>
      <c r="G125" s="19" t="s">
        <v>603</v>
      </c>
      <c r="I125" s="2" t="s">
        <v>48</v>
      </c>
      <c r="J125" s="6" t="s">
        <v>49</v>
      </c>
      <c r="L125" s="2" t="s">
        <v>50</v>
      </c>
      <c r="M125" s="2" t="s">
        <v>595</v>
      </c>
      <c r="N125" s="2" t="s">
        <v>388</v>
      </c>
      <c r="O125" s="2" t="s">
        <v>604</v>
      </c>
      <c r="P125" s="2" t="s">
        <v>605</v>
      </c>
      <c r="Q125" s="7" t="s">
        <v>55</v>
      </c>
      <c r="R125" s="3">
        <v>44835</v>
      </c>
      <c r="AI125" s="15">
        <f ca="1" t="shared" si="14"/>
        <v>28</v>
      </c>
      <c r="AJ125" s="15" t="str">
        <f t="shared" si="15"/>
        <v>女</v>
      </c>
      <c r="AP125" s="17">
        <f t="shared" si="16"/>
        <v>44835</v>
      </c>
      <c r="AQ125" s="13">
        <f t="shared" si="17"/>
        <v>45565</v>
      </c>
    </row>
    <row r="126" ht="16.5" spans="1:43">
      <c r="A126" s="2" t="s">
        <v>316</v>
      </c>
      <c r="B126" s="2" t="s">
        <v>44</v>
      </c>
      <c r="C126" s="2" t="s">
        <v>45</v>
      </c>
      <c r="D126" s="2" t="s">
        <v>606</v>
      </c>
      <c r="E126" s="2">
        <v>13655705981</v>
      </c>
      <c r="F126" s="2" t="s">
        <v>6</v>
      </c>
      <c r="G126" s="19" t="s">
        <v>607</v>
      </c>
      <c r="I126" s="2" t="s">
        <v>48</v>
      </c>
      <c r="J126" s="6" t="s">
        <v>49</v>
      </c>
      <c r="L126" s="2" t="s">
        <v>50</v>
      </c>
      <c r="M126" s="2" t="s">
        <v>595</v>
      </c>
      <c r="N126" s="2" t="s">
        <v>388</v>
      </c>
      <c r="O126" s="2" t="s">
        <v>608</v>
      </c>
      <c r="P126" s="2" t="s">
        <v>609</v>
      </c>
      <c r="Q126" s="7" t="s">
        <v>55</v>
      </c>
      <c r="R126" s="3">
        <v>44835</v>
      </c>
      <c r="AI126" s="15">
        <f ca="1" t="shared" si="14"/>
        <v>41</v>
      </c>
      <c r="AJ126" s="15" t="str">
        <f t="shared" si="15"/>
        <v>女</v>
      </c>
      <c r="AP126" s="17">
        <f t="shared" si="16"/>
        <v>44835</v>
      </c>
      <c r="AQ126" s="13">
        <f t="shared" si="17"/>
        <v>45565</v>
      </c>
    </row>
    <row r="127" ht="16.5" spans="1:43">
      <c r="A127" s="2" t="s">
        <v>316</v>
      </c>
      <c r="B127" s="2" t="s">
        <v>44</v>
      </c>
      <c r="C127" s="2" t="s">
        <v>45</v>
      </c>
      <c r="D127" s="2" t="s">
        <v>610</v>
      </c>
      <c r="E127" s="2">
        <v>16567066692</v>
      </c>
      <c r="F127" s="2" t="s">
        <v>6</v>
      </c>
      <c r="G127" s="19" t="s">
        <v>611</v>
      </c>
      <c r="I127" s="2" t="s">
        <v>48</v>
      </c>
      <c r="J127" s="6" t="s">
        <v>49</v>
      </c>
      <c r="L127" s="2" t="s">
        <v>50</v>
      </c>
      <c r="M127" s="2" t="s">
        <v>595</v>
      </c>
      <c r="N127" s="2" t="s">
        <v>410</v>
      </c>
      <c r="O127" s="2" t="s">
        <v>612</v>
      </c>
      <c r="P127" s="19" t="s">
        <v>613</v>
      </c>
      <c r="Q127" s="7" t="s">
        <v>55</v>
      </c>
      <c r="R127" s="3">
        <v>44835</v>
      </c>
      <c r="AI127" s="15">
        <f ca="1" t="shared" si="14"/>
        <v>40</v>
      </c>
      <c r="AJ127" s="15" t="str">
        <f t="shared" si="15"/>
        <v>女</v>
      </c>
      <c r="AP127" s="17">
        <f t="shared" si="16"/>
        <v>44835</v>
      </c>
      <c r="AQ127" s="13">
        <f t="shared" si="17"/>
        <v>45565</v>
      </c>
    </row>
    <row r="128" ht="16.5" spans="1:43">
      <c r="A128" s="2" t="s">
        <v>316</v>
      </c>
      <c r="B128" s="2" t="s">
        <v>44</v>
      </c>
      <c r="C128" s="2" t="s">
        <v>45</v>
      </c>
      <c r="D128" s="2" t="s">
        <v>614</v>
      </c>
      <c r="E128" s="2">
        <v>13837206568</v>
      </c>
      <c r="F128" s="2" t="s">
        <v>6</v>
      </c>
      <c r="G128" s="19" t="s">
        <v>615</v>
      </c>
      <c r="I128" s="2" t="s">
        <v>48</v>
      </c>
      <c r="J128" s="6" t="s">
        <v>49</v>
      </c>
      <c r="L128" s="2" t="s">
        <v>50</v>
      </c>
      <c r="M128" s="2" t="s">
        <v>361</v>
      </c>
      <c r="N128" s="2" t="s">
        <v>362</v>
      </c>
      <c r="O128" s="2" t="s">
        <v>616</v>
      </c>
      <c r="P128" s="19" t="s">
        <v>617</v>
      </c>
      <c r="Q128" s="7" t="s">
        <v>55</v>
      </c>
      <c r="R128" s="3">
        <v>44835</v>
      </c>
      <c r="AI128" s="15">
        <f ca="1" t="shared" si="14"/>
        <v>57</v>
      </c>
      <c r="AJ128" s="15" t="str">
        <f t="shared" si="15"/>
        <v>男</v>
      </c>
      <c r="AP128" s="17">
        <f t="shared" si="16"/>
        <v>44835</v>
      </c>
      <c r="AQ128" s="13">
        <f t="shared" si="17"/>
        <v>45565</v>
      </c>
    </row>
    <row r="129" ht="16.5" spans="1:43">
      <c r="A129" s="2" t="s">
        <v>316</v>
      </c>
      <c r="B129" s="2" t="s">
        <v>44</v>
      </c>
      <c r="C129" s="2" t="s">
        <v>45</v>
      </c>
      <c r="D129" s="2" t="s">
        <v>618</v>
      </c>
      <c r="E129" s="2">
        <v>18268067797</v>
      </c>
      <c r="F129" s="2" t="s">
        <v>6</v>
      </c>
      <c r="G129" s="19" t="s">
        <v>619</v>
      </c>
      <c r="I129" s="2" t="s">
        <v>48</v>
      </c>
      <c r="J129" s="6" t="s">
        <v>49</v>
      </c>
      <c r="L129" s="2" t="s">
        <v>50</v>
      </c>
      <c r="M129" s="2" t="s">
        <v>383</v>
      </c>
      <c r="N129" s="2" t="s">
        <v>388</v>
      </c>
      <c r="O129" s="2">
        <v>0</v>
      </c>
      <c r="P129" s="2" t="s">
        <v>620</v>
      </c>
      <c r="Q129" s="7" t="s">
        <v>55</v>
      </c>
      <c r="R129" s="3">
        <v>44835</v>
      </c>
      <c r="AI129" s="15">
        <f ca="1" t="shared" si="14"/>
        <v>44</v>
      </c>
      <c r="AJ129" s="15" t="str">
        <f t="shared" si="15"/>
        <v>男</v>
      </c>
      <c r="AP129" s="17">
        <f t="shared" si="16"/>
        <v>44835</v>
      </c>
      <c r="AQ129" s="13">
        <f t="shared" si="17"/>
        <v>45565</v>
      </c>
    </row>
    <row r="130" ht="16.5" spans="1:43">
      <c r="A130" s="2" t="s">
        <v>316</v>
      </c>
      <c r="B130" s="2" t="s">
        <v>44</v>
      </c>
      <c r="C130" s="2" t="s">
        <v>323</v>
      </c>
      <c r="D130" s="2" t="s">
        <v>621</v>
      </c>
      <c r="E130" s="2">
        <v>18057028355</v>
      </c>
      <c r="F130" s="2" t="s">
        <v>6</v>
      </c>
      <c r="G130" s="19" t="s">
        <v>622</v>
      </c>
      <c r="I130" s="2" t="s">
        <v>48</v>
      </c>
      <c r="J130" s="6" t="s">
        <v>49</v>
      </c>
      <c r="L130" s="2" t="s">
        <v>50</v>
      </c>
      <c r="M130" s="2" t="s">
        <v>595</v>
      </c>
      <c r="N130" s="2" t="s">
        <v>410</v>
      </c>
      <c r="O130" s="2" t="s">
        <v>623</v>
      </c>
      <c r="P130" s="2" t="s">
        <v>624</v>
      </c>
      <c r="Q130" s="7" t="s">
        <v>55</v>
      </c>
      <c r="R130" s="3">
        <v>44835</v>
      </c>
      <c r="AI130" s="15">
        <f ca="1" t="shared" si="14"/>
        <v>54</v>
      </c>
      <c r="AJ130" s="15" t="str">
        <f t="shared" si="15"/>
        <v>女</v>
      </c>
      <c r="AP130" s="17">
        <f t="shared" si="16"/>
        <v>44835</v>
      </c>
      <c r="AQ130" s="13">
        <f t="shared" si="17"/>
        <v>45565</v>
      </c>
    </row>
    <row r="131" ht="16.5" spans="1:43">
      <c r="A131" s="2" t="s">
        <v>316</v>
      </c>
      <c r="B131" s="2" t="s">
        <v>44</v>
      </c>
      <c r="C131" s="2" t="s">
        <v>45</v>
      </c>
      <c r="D131" s="2" t="s">
        <v>625</v>
      </c>
      <c r="E131" s="2">
        <v>18069303905</v>
      </c>
      <c r="F131" s="2" t="s">
        <v>6</v>
      </c>
      <c r="G131" s="19" t="s">
        <v>626</v>
      </c>
      <c r="I131" s="2" t="s">
        <v>48</v>
      </c>
      <c r="J131" s="6" t="s">
        <v>49</v>
      </c>
      <c r="L131" s="2" t="s">
        <v>50</v>
      </c>
      <c r="M131" s="2" t="s">
        <v>233</v>
      </c>
      <c r="N131" s="2" t="s">
        <v>388</v>
      </c>
      <c r="O131" s="2" t="s">
        <v>627</v>
      </c>
      <c r="P131" s="19" t="s">
        <v>628</v>
      </c>
      <c r="Q131" s="7" t="s">
        <v>55</v>
      </c>
      <c r="R131" s="3">
        <v>44927</v>
      </c>
      <c r="AI131" s="15">
        <f ca="1" t="shared" si="14"/>
        <v>42</v>
      </c>
      <c r="AJ131" s="15" t="str">
        <f t="shared" si="15"/>
        <v>女</v>
      </c>
      <c r="AP131" s="17">
        <f t="shared" si="16"/>
        <v>44927</v>
      </c>
      <c r="AQ131" s="13">
        <f t="shared" si="17"/>
        <v>45657</v>
      </c>
    </row>
    <row r="132" ht="16.5" spans="1:43">
      <c r="A132" s="2" t="s">
        <v>316</v>
      </c>
      <c r="B132" s="2" t="s">
        <v>44</v>
      </c>
      <c r="C132" s="2" t="s">
        <v>45</v>
      </c>
      <c r="D132" s="2" t="s">
        <v>629</v>
      </c>
      <c r="E132" s="2">
        <v>13957500066</v>
      </c>
      <c r="F132" s="2" t="s">
        <v>6</v>
      </c>
      <c r="G132" s="19" t="s">
        <v>630</v>
      </c>
      <c r="I132" s="2" t="s">
        <v>48</v>
      </c>
      <c r="J132" s="6" t="s">
        <v>49</v>
      </c>
      <c r="L132" s="2" t="s">
        <v>50</v>
      </c>
      <c r="M132" s="2" t="s">
        <v>497</v>
      </c>
      <c r="N132" s="2" t="s">
        <v>410</v>
      </c>
      <c r="O132" s="2" t="s">
        <v>631</v>
      </c>
      <c r="P132" s="19" t="s">
        <v>632</v>
      </c>
      <c r="Q132" s="7" t="s">
        <v>55</v>
      </c>
      <c r="R132" s="3">
        <v>44927</v>
      </c>
      <c r="AI132" s="15">
        <f ca="1" t="shared" si="14"/>
        <v>45</v>
      </c>
      <c r="AJ132" s="15" t="str">
        <f t="shared" si="15"/>
        <v>女</v>
      </c>
      <c r="AP132" s="17">
        <f t="shared" si="16"/>
        <v>44927</v>
      </c>
      <c r="AQ132" s="13">
        <f t="shared" si="17"/>
        <v>45657</v>
      </c>
    </row>
    <row r="133" ht="16.5" spans="1:43">
      <c r="A133" s="2" t="s">
        <v>316</v>
      </c>
      <c r="B133" s="2" t="s">
        <v>44</v>
      </c>
      <c r="C133" s="2" t="s">
        <v>45</v>
      </c>
      <c r="D133" s="2" t="s">
        <v>633</v>
      </c>
      <c r="E133" s="2">
        <v>13676759382</v>
      </c>
      <c r="F133" s="2" t="s">
        <v>6</v>
      </c>
      <c r="G133" s="2" t="s">
        <v>634</v>
      </c>
      <c r="I133" s="2" t="s">
        <v>48</v>
      </c>
      <c r="J133" s="6" t="s">
        <v>49</v>
      </c>
      <c r="L133" s="2" t="s">
        <v>50</v>
      </c>
      <c r="M133" s="2" t="s">
        <v>241</v>
      </c>
      <c r="N133" s="2" t="s">
        <v>635</v>
      </c>
      <c r="O133" s="2" t="s">
        <v>636</v>
      </c>
      <c r="P133" s="19" t="s">
        <v>637</v>
      </c>
      <c r="Q133" s="7" t="s">
        <v>55</v>
      </c>
      <c r="R133" s="3">
        <v>44958</v>
      </c>
      <c r="AI133" s="15">
        <f ca="1" t="shared" si="14"/>
        <v>33</v>
      </c>
      <c r="AJ133" s="15" t="str">
        <f t="shared" si="15"/>
        <v>男</v>
      </c>
      <c r="AP133" s="17">
        <f t="shared" si="16"/>
        <v>44958</v>
      </c>
      <c r="AQ133" s="13">
        <f t="shared" si="17"/>
        <v>45688</v>
      </c>
    </row>
    <row r="134" ht="16.5" spans="1:43">
      <c r="A134" s="2" t="s">
        <v>316</v>
      </c>
      <c r="B134" s="2" t="s">
        <v>44</v>
      </c>
      <c r="C134" s="2" t="s">
        <v>45</v>
      </c>
      <c r="D134" s="2" t="s">
        <v>638</v>
      </c>
      <c r="E134" s="2">
        <v>13757224115</v>
      </c>
      <c r="F134" s="2" t="s">
        <v>6</v>
      </c>
      <c r="G134" s="2" t="s">
        <v>639</v>
      </c>
      <c r="I134" s="2" t="s">
        <v>48</v>
      </c>
      <c r="J134" s="6" t="s">
        <v>49</v>
      </c>
      <c r="L134" s="2" t="s">
        <v>50</v>
      </c>
      <c r="M134" s="2" t="s">
        <v>640</v>
      </c>
      <c r="N134" s="2" t="s">
        <v>410</v>
      </c>
      <c r="O134" s="2" t="s">
        <v>641</v>
      </c>
      <c r="P134" s="19" t="s">
        <v>642</v>
      </c>
      <c r="Q134" s="7" t="s">
        <v>55</v>
      </c>
      <c r="R134" s="3">
        <v>45000</v>
      </c>
      <c r="AI134" s="15">
        <f ca="1" t="shared" si="14"/>
        <v>47</v>
      </c>
      <c r="AJ134" s="15" t="str">
        <f t="shared" si="15"/>
        <v>女</v>
      </c>
      <c r="AP134" s="17">
        <f t="shared" si="16"/>
        <v>45000</v>
      </c>
      <c r="AQ134" s="13">
        <f t="shared" si="17"/>
        <v>45730</v>
      </c>
    </row>
    <row r="135" ht="16.5" spans="1:43">
      <c r="A135" s="2" t="s">
        <v>316</v>
      </c>
      <c r="B135" s="2" t="s">
        <v>44</v>
      </c>
      <c r="C135" s="2" t="s">
        <v>45</v>
      </c>
      <c r="D135" s="2" t="s">
        <v>643</v>
      </c>
      <c r="E135" s="2">
        <v>15925832511</v>
      </c>
      <c r="F135" s="2" t="s">
        <v>6</v>
      </c>
      <c r="G135" s="19" t="s">
        <v>644</v>
      </c>
      <c r="I135" s="2" t="s">
        <v>48</v>
      </c>
      <c r="J135" s="6" t="s">
        <v>49</v>
      </c>
      <c r="L135" s="2" t="s">
        <v>50</v>
      </c>
      <c r="M135" s="2" t="s">
        <v>497</v>
      </c>
      <c r="N135" s="2" t="s">
        <v>410</v>
      </c>
      <c r="O135" s="2" t="s">
        <v>215</v>
      </c>
      <c r="P135" s="2" t="s">
        <v>645</v>
      </c>
      <c r="Q135" s="7" t="s">
        <v>55</v>
      </c>
      <c r="R135" s="3">
        <v>44960</v>
      </c>
      <c r="AI135" s="15">
        <f ca="1" t="shared" si="14"/>
        <v>36</v>
      </c>
      <c r="AJ135" s="15" t="str">
        <f t="shared" si="15"/>
        <v>女</v>
      </c>
      <c r="AP135" s="17">
        <f t="shared" si="16"/>
        <v>44960</v>
      </c>
      <c r="AQ135" s="13">
        <f t="shared" si="17"/>
        <v>45690</v>
      </c>
    </row>
    <row r="136" ht="16.5" spans="1:43">
      <c r="A136" s="2" t="s">
        <v>316</v>
      </c>
      <c r="B136" s="2" t="s">
        <v>44</v>
      </c>
      <c r="C136" s="2" t="s">
        <v>45</v>
      </c>
      <c r="D136" s="2" t="s">
        <v>646</v>
      </c>
      <c r="E136" s="2">
        <v>15957973336</v>
      </c>
      <c r="F136" s="2" t="s">
        <v>6</v>
      </c>
      <c r="G136" s="19" t="s">
        <v>647</v>
      </c>
      <c r="I136" s="2" t="s">
        <v>48</v>
      </c>
      <c r="J136" s="6" t="s">
        <v>49</v>
      </c>
      <c r="L136" s="2" t="s">
        <v>50</v>
      </c>
      <c r="M136" s="2" t="s">
        <v>247</v>
      </c>
      <c r="N136" s="2" t="s">
        <v>410</v>
      </c>
      <c r="O136" s="2" t="s">
        <v>215</v>
      </c>
      <c r="P136" s="19" t="s">
        <v>648</v>
      </c>
      <c r="Q136" s="7" t="s">
        <v>55</v>
      </c>
      <c r="R136" s="3">
        <v>44988</v>
      </c>
      <c r="AI136" s="15">
        <f ca="1" t="shared" si="14"/>
        <v>42</v>
      </c>
      <c r="AJ136" s="15" t="str">
        <f t="shared" si="15"/>
        <v>女</v>
      </c>
      <c r="AP136" s="17">
        <f t="shared" si="16"/>
        <v>44988</v>
      </c>
      <c r="AQ136" s="13">
        <f t="shared" si="17"/>
        <v>45718</v>
      </c>
    </row>
    <row r="137" ht="16.5" spans="1:43">
      <c r="A137" s="2" t="s">
        <v>316</v>
      </c>
      <c r="B137" s="2" t="s">
        <v>44</v>
      </c>
      <c r="C137" s="2" t="s">
        <v>45</v>
      </c>
      <c r="D137" s="2" t="s">
        <v>649</v>
      </c>
      <c r="E137" s="2">
        <v>18149038582</v>
      </c>
      <c r="F137" s="2" t="s">
        <v>6</v>
      </c>
      <c r="G137" s="19" t="s">
        <v>650</v>
      </c>
      <c r="I137" s="2" t="s">
        <v>48</v>
      </c>
      <c r="J137" s="6" t="s">
        <v>49</v>
      </c>
      <c r="L137" s="2" t="s">
        <v>50</v>
      </c>
      <c r="M137" s="2" t="s">
        <v>361</v>
      </c>
      <c r="N137" s="2" t="s">
        <v>651</v>
      </c>
      <c r="O137" s="2" t="s">
        <v>215</v>
      </c>
      <c r="P137" s="19" t="s">
        <v>652</v>
      </c>
      <c r="Q137" s="7" t="s">
        <v>55</v>
      </c>
      <c r="R137" s="3">
        <v>44987</v>
      </c>
      <c r="AI137" s="15">
        <f ca="1" t="shared" si="14"/>
        <v>42</v>
      </c>
      <c r="AJ137" s="15" t="str">
        <f t="shared" si="15"/>
        <v>女</v>
      </c>
      <c r="AP137" s="17">
        <f t="shared" si="16"/>
        <v>44987</v>
      </c>
      <c r="AQ137" s="13">
        <f t="shared" si="17"/>
        <v>45717</v>
      </c>
    </row>
    <row r="138" ht="16.5" spans="1:43">
      <c r="A138" s="2" t="s">
        <v>316</v>
      </c>
      <c r="B138" s="2" t="s">
        <v>44</v>
      </c>
      <c r="C138" s="2" t="s">
        <v>323</v>
      </c>
      <c r="D138" s="2" t="s">
        <v>653</v>
      </c>
      <c r="E138" s="2">
        <v>13208096579</v>
      </c>
      <c r="F138" s="2" t="s">
        <v>6</v>
      </c>
      <c r="G138" s="19" t="s">
        <v>654</v>
      </c>
      <c r="I138" s="2" t="s">
        <v>48</v>
      </c>
      <c r="J138" s="6" t="s">
        <v>49</v>
      </c>
      <c r="L138" s="2" t="s">
        <v>50</v>
      </c>
      <c r="M138" s="2" t="s">
        <v>405</v>
      </c>
      <c r="N138" s="2" t="s">
        <v>410</v>
      </c>
      <c r="O138" s="2" t="s">
        <v>215</v>
      </c>
      <c r="P138" s="19" t="s">
        <v>655</v>
      </c>
      <c r="Q138" s="7" t="s">
        <v>55</v>
      </c>
      <c r="R138" s="3">
        <v>44979</v>
      </c>
      <c r="AI138" s="15">
        <f ca="1" t="shared" si="14"/>
        <v>52</v>
      </c>
      <c r="AJ138" s="15" t="str">
        <f t="shared" si="15"/>
        <v>女</v>
      </c>
      <c r="AP138" s="17">
        <f t="shared" si="16"/>
        <v>44979</v>
      </c>
      <c r="AQ138" s="13">
        <f t="shared" si="17"/>
        <v>45709</v>
      </c>
    </row>
    <row r="139" ht="16.5" spans="1:43">
      <c r="A139" s="2" t="s">
        <v>316</v>
      </c>
      <c r="B139" s="2" t="s">
        <v>44</v>
      </c>
      <c r="C139" s="2" t="s">
        <v>45</v>
      </c>
      <c r="D139" s="2" t="s">
        <v>656</v>
      </c>
      <c r="E139" s="2">
        <v>13285894822</v>
      </c>
      <c r="F139" s="2" t="s">
        <v>6</v>
      </c>
      <c r="G139" s="19" t="s">
        <v>657</v>
      </c>
      <c r="I139" s="2" t="s">
        <v>48</v>
      </c>
      <c r="J139" s="6" t="s">
        <v>49</v>
      </c>
      <c r="L139" s="2" t="s">
        <v>50</v>
      </c>
      <c r="M139" s="2" t="s">
        <v>247</v>
      </c>
      <c r="N139" s="2" t="s">
        <v>410</v>
      </c>
      <c r="O139" s="2" t="s">
        <v>215</v>
      </c>
      <c r="P139" s="19" t="s">
        <v>658</v>
      </c>
      <c r="Q139" s="7" t="s">
        <v>55</v>
      </c>
      <c r="R139" s="3">
        <v>44976</v>
      </c>
      <c r="AI139" s="15">
        <f ca="1" t="shared" ref="AI139:AI170" si="18">YEAR(NOW())-MID(G139,7,4)</f>
        <v>50</v>
      </c>
      <c r="AJ139" s="15" t="str">
        <f t="shared" ref="AJ139:AJ170" si="19">IF(MOD(MID(G139,17,1),2),"男","女")</f>
        <v>女</v>
      </c>
      <c r="AP139" s="17">
        <f t="shared" si="16"/>
        <v>44976</v>
      </c>
      <c r="AQ139" s="13">
        <f t="shared" si="17"/>
        <v>45706</v>
      </c>
    </row>
    <row r="140" ht="16.5" spans="1:43">
      <c r="A140" s="2" t="s">
        <v>316</v>
      </c>
      <c r="B140" s="2" t="s">
        <v>44</v>
      </c>
      <c r="C140" s="2" t="s">
        <v>45</v>
      </c>
      <c r="D140" s="2" t="s">
        <v>659</v>
      </c>
      <c r="E140" s="2">
        <v>13566051447</v>
      </c>
      <c r="F140" s="2" t="s">
        <v>6</v>
      </c>
      <c r="G140" s="19" t="s">
        <v>660</v>
      </c>
      <c r="I140" s="2" t="s">
        <v>48</v>
      </c>
      <c r="J140" s="6" t="s">
        <v>49</v>
      </c>
      <c r="L140" s="2" t="s">
        <v>50</v>
      </c>
      <c r="M140" s="2" t="s">
        <v>405</v>
      </c>
      <c r="N140" s="2" t="s">
        <v>410</v>
      </c>
      <c r="O140" s="2" t="s">
        <v>215</v>
      </c>
      <c r="P140" s="19" t="s">
        <v>661</v>
      </c>
      <c r="Q140" s="7" t="s">
        <v>55</v>
      </c>
      <c r="R140" s="3">
        <v>44975</v>
      </c>
      <c r="AI140" s="15">
        <f ca="1" t="shared" si="18"/>
        <v>44</v>
      </c>
      <c r="AJ140" s="15" t="str">
        <f t="shared" si="19"/>
        <v>女</v>
      </c>
      <c r="AP140" s="17">
        <f t="shared" si="16"/>
        <v>44975</v>
      </c>
      <c r="AQ140" s="13">
        <f t="shared" si="17"/>
        <v>45705</v>
      </c>
    </row>
    <row r="141" ht="16.5" spans="1:43">
      <c r="A141" s="2" t="s">
        <v>316</v>
      </c>
      <c r="B141" s="2" t="s">
        <v>44</v>
      </c>
      <c r="C141" s="2" t="s">
        <v>45</v>
      </c>
      <c r="D141" s="2" t="s">
        <v>662</v>
      </c>
      <c r="E141" s="2">
        <v>13454025590</v>
      </c>
      <c r="F141" s="2" t="s">
        <v>6</v>
      </c>
      <c r="G141" s="19" t="s">
        <v>663</v>
      </c>
      <c r="I141" s="2" t="s">
        <v>48</v>
      </c>
      <c r="J141" s="6" t="s">
        <v>49</v>
      </c>
      <c r="L141" s="2" t="s">
        <v>50</v>
      </c>
      <c r="M141" s="2" t="s">
        <v>595</v>
      </c>
      <c r="N141" s="2" t="s">
        <v>410</v>
      </c>
      <c r="O141" s="2" t="s">
        <v>215</v>
      </c>
      <c r="P141" s="2" t="s">
        <v>664</v>
      </c>
      <c r="Q141" s="7" t="s">
        <v>55</v>
      </c>
      <c r="R141" s="3">
        <v>44956</v>
      </c>
      <c r="AI141" s="15">
        <f ca="1" t="shared" si="18"/>
        <v>44</v>
      </c>
      <c r="AJ141" s="15" t="str">
        <f t="shared" si="19"/>
        <v>女</v>
      </c>
      <c r="AP141" s="17">
        <f t="shared" si="16"/>
        <v>44956</v>
      </c>
      <c r="AQ141" s="13">
        <f t="shared" si="17"/>
        <v>45686</v>
      </c>
    </row>
    <row r="142" ht="16.5" spans="1:43">
      <c r="A142" s="2" t="s">
        <v>316</v>
      </c>
      <c r="B142" s="2" t="s">
        <v>44</v>
      </c>
      <c r="C142" s="2" t="s">
        <v>45</v>
      </c>
      <c r="D142" s="2" t="s">
        <v>665</v>
      </c>
      <c r="E142" s="2">
        <v>13857849244</v>
      </c>
      <c r="F142" s="2" t="s">
        <v>6</v>
      </c>
      <c r="G142" s="19" t="s">
        <v>666</v>
      </c>
      <c r="I142" s="2" t="s">
        <v>48</v>
      </c>
      <c r="J142" s="6" t="s">
        <v>49</v>
      </c>
      <c r="L142" s="2" t="s">
        <v>50</v>
      </c>
      <c r="M142" s="2" t="s">
        <v>326</v>
      </c>
      <c r="N142" s="2" t="s">
        <v>667</v>
      </c>
      <c r="O142" s="2" t="s">
        <v>215</v>
      </c>
      <c r="P142" s="19" t="s">
        <v>668</v>
      </c>
      <c r="Q142" s="7" t="s">
        <v>55</v>
      </c>
      <c r="R142" s="3">
        <v>44999</v>
      </c>
      <c r="AI142" s="15">
        <f ca="1" t="shared" si="18"/>
        <v>41</v>
      </c>
      <c r="AJ142" s="15" t="str">
        <f t="shared" si="19"/>
        <v>女</v>
      </c>
      <c r="AP142" s="17">
        <f t="shared" si="16"/>
        <v>44999</v>
      </c>
      <c r="AQ142" s="13">
        <f t="shared" si="17"/>
        <v>45729</v>
      </c>
    </row>
    <row r="143" ht="16.5" spans="1:43">
      <c r="A143" s="2" t="s">
        <v>316</v>
      </c>
      <c r="B143" s="2" t="s">
        <v>44</v>
      </c>
      <c r="C143" s="2" t="s">
        <v>45</v>
      </c>
      <c r="D143" s="2" t="s">
        <v>669</v>
      </c>
      <c r="E143" s="2">
        <v>15695714314</v>
      </c>
      <c r="F143" s="2" t="s">
        <v>6</v>
      </c>
      <c r="G143" s="2" t="s">
        <v>670</v>
      </c>
      <c r="I143" s="2" t="s">
        <v>48</v>
      </c>
      <c r="J143" s="6" t="s">
        <v>49</v>
      </c>
      <c r="L143" s="2" t="s">
        <v>50</v>
      </c>
      <c r="M143" s="2" t="s">
        <v>640</v>
      </c>
      <c r="N143" s="2" t="s">
        <v>410</v>
      </c>
      <c r="O143" s="2" t="s">
        <v>215</v>
      </c>
      <c r="P143" s="19" t="s">
        <v>671</v>
      </c>
      <c r="Q143" s="7" t="s">
        <v>55</v>
      </c>
      <c r="R143" s="3">
        <v>44988</v>
      </c>
      <c r="AI143" s="15">
        <f ca="1" t="shared" si="18"/>
        <v>48</v>
      </c>
      <c r="AJ143" s="15" t="str">
        <f t="shared" si="19"/>
        <v>女</v>
      </c>
      <c r="AP143" s="17">
        <f t="shared" si="16"/>
        <v>44988</v>
      </c>
      <c r="AQ143" s="13">
        <f t="shared" si="17"/>
        <v>45718</v>
      </c>
    </row>
    <row r="144" ht="16.5" spans="1:43">
      <c r="A144" s="2" t="s">
        <v>316</v>
      </c>
      <c r="B144" s="2" t="s">
        <v>44</v>
      </c>
      <c r="C144" s="2" t="s">
        <v>45</v>
      </c>
      <c r="D144" s="2" t="s">
        <v>672</v>
      </c>
      <c r="E144" s="2">
        <v>15988874238</v>
      </c>
      <c r="F144" s="2" t="s">
        <v>6</v>
      </c>
      <c r="G144" s="19" t="s">
        <v>673</v>
      </c>
      <c r="I144" s="2" t="s">
        <v>48</v>
      </c>
      <c r="J144" s="6" t="s">
        <v>49</v>
      </c>
      <c r="L144" s="2" t="s">
        <v>50</v>
      </c>
      <c r="M144" s="2" t="s">
        <v>595</v>
      </c>
      <c r="N144" s="2" t="s">
        <v>674</v>
      </c>
      <c r="O144" s="2" t="s">
        <v>215</v>
      </c>
      <c r="P144" s="19" t="s">
        <v>675</v>
      </c>
      <c r="Q144" s="7" t="s">
        <v>55</v>
      </c>
      <c r="R144" s="3">
        <v>44964</v>
      </c>
      <c r="AI144" s="15">
        <f ca="1" t="shared" si="18"/>
        <v>42</v>
      </c>
      <c r="AJ144" s="15" t="str">
        <f t="shared" si="19"/>
        <v>女</v>
      </c>
      <c r="AP144" s="17">
        <f t="shared" si="16"/>
        <v>44964</v>
      </c>
      <c r="AQ144" s="13">
        <f t="shared" si="17"/>
        <v>45694</v>
      </c>
    </row>
    <row r="145" ht="16.5" spans="1:43">
      <c r="A145" s="2" t="s">
        <v>316</v>
      </c>
      <c r="B145" s="2" t="s">
        <v>44</v>
      </c>
      <c r="C145" s="2" t="s">
        <v>45</v>
      </c>
      <c r="D145" s="2" t="s">
        <v>676</v>
      </c>
      <c r="E145" s="2">
        <v>13656702014</v>
      </c>
      <c r="F145" s="2" t="s">
        <v>6</v>
      </c>
      <c r="G145" s="19" t="s">
        <v>677</v>
      </c>
      <c r="I145" s="2" t="s">
        <v>48</v>
      </c>
      <c r="J145" s="6" t="s">
        <v>49</v>
      </c>
      <c r="L145" s="2" t="s">
        <v>50</v>
      </c>
      <c r="M145" s="2" t="s">
        <v>595</v>
      </c>
      <c r="N145" s="2" t="s">
        <v>674</v>
      </c>
      <c r="O145" s="2" t="s">
        <v>215</v>
      </c>
      <c r="P145" s="19" t="s">
        <v>678</v>
      </c>
      <c r="Q145" s="7" t="s">
        <v>55</v>
      </c>
      <c r="R145" s="3">
        <v>45005</v>
      </c>
      <c r="AI145" s="15">
        <f ca="1" t="shared" si="18"/>
        <v>35</v>
      </c>
      <c r="AJ145" s="15" t="str">
        <f t="shared" si="19"/>
        <v>女</v>
      </c>
      <c r="AP145" s="17">
        <f t="shared" si="16"/>
        <v>45005</v>
      </c>
      <c r="AQ145" s="13">
        <f t="shared" si="17"/>
        <v>45735</v>
      </c>
    </row>
    <row r="146" ht="16.5" spans="1:43">
      <c r="A146" s="2" t="s">
        <v>316</v>
      </c>
      <c r="B146" s="2" t="s">
        <v>44</v>
      </c>
      <c r="C146" s="2" t="s">
        <v>45</v>
      </c>
      <c r="D146" s="2" t="s">
        <v>679</v>
      </c>
      <c r="E146" s="2">
        <v>15397525229</v>
      </c>
      <c r="F146" s="2" t="s">
        <v>6</v>
      </c>
      <c r="G146" s="19" t="s">
        <v>680</v>
      </c>
      <c r="I146" s="2" t="s">
        <v>48</v>
      </c>
      <c r="J146" s="6" t="s">
        <v>49</v>
      </c>
      <c r="L146" s="2" t="s">
        <v>50</v>
      </c>
      <c r="M146" s="2" t="s">
        <v>247</v>
      </c>
      <c r="N146" s="2" t="s">
        <v>410</v>
      </c>
      <c r="O146" s="2" t="s">
        <v>215</v>
      </c>
      <c r="P146" s="19" t="s">
        <v>681</v>
      </c>
      <c r="Q146" s="7" t="s">
        <v>55</v>
      </c>
      <c r="R146" s="3">
        <v>45078</v>
      </c>
      <c r="AI146" s="15">
        <f ca="1" t="shared" si="18"/>
        <v>42</v>
      </c>
      <c r="AJ146" s="15" t="str">
        <f t="shared" si="19"/>
        <v>女</v>
      </c>
      <c r="AP146" s="17">
        <f t="shared" si="16"/>
        <v>45078</v>
      </c>
      <c r="AQ146" s="13">
        <f t="shared" si="17"/>
        <v>45808</v>
      </c>
    </row>
    <row r="147" ht="16.5" spans="1:43">
      <c r="A147" s="2" t="s">
        <v>316</v>
      </c>
      <c r="B147" s="2" t="s">
        <v>44</v>
      </c>
      <c r="C147" s="2" t="s">
        <v>45</v>
      </c>
      <c r="D147" s="2" t="s">
        <v>682</v>
      </c>
      <c r="E147" s="2">
        <v>18858448679</v>
      </c>
      <c r="F147" s="2" t="s">
        <v>6</v>
      </c>
      <c r="G147" s="19" t="s">
        <v>683</v>
      </c>
      <c r="I147" s="2" t="s">
        <v>48</v>
      </c>
      <c r="J147" s="6" t="s">
        <v>49</v>
      </c>
      <c r="L147" s="2" t="s">
        <v>50</v>
      </c>
      <c r="M147" s="2" t="s">
        <v>361</v>
      </c>
      <c r="N147" s="2" t="s">
        <v>376</v>
      </c>
      <c r="O147" s="2" t="s">
        <v>215</v>
      </c>
      <c r="P147" s="19" t="s">
        <v>684</v>
      </c>
      <c r="Q147" s="7" t="s">
        <v>55</v>
      </c>
      <c r="R147" s="3">
        <v>45070</v>
      </c>
      <c r="AI147" s="15">
        <f ca="1" t="shared" si="18"/>
        <v>24</v>
      </c>
      <c r="AJ147" s="15" t="str">
        <f t="shared" si="19"/>
        <v>女</v>
      </c>
      <c r="AP147" s="17">
        <f t="shared" si="16"/>
        <v>45070</v>
      </c>
      <c r="AQ147" s="13">
        <f>AP147+730</f>
        <v>45800</v>
      </c>
    </row>
    <row r="148" ht="16.5" spans="1:43">
      <c r="A148" s="2" t="s">
        <v>316</v>
      </c>
      <c r="B148" s="2" t="s">
        <v>44</v>
      </c>
      <c r="C148" s="2" t="s">
        <v>45</v>
      </c>
      <c r="D148" s="2" t="s">
        <v>685</v>
      </c>
      <c r="E148" s="2">
        <v>18069937138</v>
      </c>
      <c r="F148" s="2" t="s">
        <v>6</v>
      </c>
      <c r="G148" s="19" t="s">
        <v>686</v>
      </c>
      <c r="I148" s="2" t="s">
        <v>48</v>
      </c>
      <c r="J148" s="6" t="s">
        <v>49</v>
      </c>
      <c r="L148" s="2" t="s">
        <v>50</v>
      </c>
      <c r="M148" s="2" t="s">
        <v>247</v>
      </c>
      <c r="N148" s="2" t="s">
        <v>410</v>
      </c>
      <c r="O148" s="2" t="s">
        <v>215</v>
      </c>
      <c r="P148" s="19" t="s">
        <v>687</v>
      </c>
      <c r="Q148" s="7" t="s">
        <v>55</v>
      </c>
      <c r="R148" s="3">
        <v>46582</v>
      </c>
      <c r="AI148" s="15">
        <f ca="1" t="shared" si="18"/>
        <v>48</v>
      </c>
      <c r="AJ148" s="15" t="str">
        <f t="shared" si="19"/>
        <v>女</v>
      </c>
      <c r="AP148" s="17">
        <f t="shared" si="16"/>
        <v>46582</v>
      </c>
      <c r="AQ148" s="13">
        <f>AP148+730</f>
        <v>47312</v>
      </c>
    </row>
    <row r="149" ht="16.5" spans="1:43">
      <c r="A149" s="2" t="s">
        <v>316</v>
      </c>
      <c r="B149" s="2" t="s">
        <v>44</v>
      </c>
      <c r="C149" s="2" t="s">
        <v>45</v>
      </c>
      <c r="D149" s="2" t="s">
        <v>688</v>
      </c>
      <c r="E149" s="2">
        <v>15305788865</v>
      </c>
      <c r="F149" s="2" t="s">
        <v>6</v>
      </c>
      <c r="G149" s="19" t="s">
        <v>689</v>
      </c>
      <c r="I149" s="2" t="s">
        <v>48</v>
      </c>
      <c r="J149" s="6" t="s">
        <v>49</v>
      </c>
      <c r="L149" s="2" t="s">
        <v>50</v>
      </c>
      <c r="M149" s="2" t="s">
        <v>241</v>
      </c>
      <c r="N149" s="2" t="s">
        <v>410</v>
      </c>
      <c r="O149" s="2" t="s">
        <v>215</v>
      </c>
      <c r="P149" s="19" t="s">
        <v>690</v>
      </c>
      <c r="Q149" s="7" t="s">
        <v>55</v>
      </c>
      <c r="R149" s="3">
        <v>45071</v>
      </c>
      <c r="AI149" s="15">
        <f ca="1" t="shared" si="18"/>
        <v>41</v>
      </c>
      <c r="AJ149" s="15" t="str">
        <f t="shared" si="19"/>
        <v>女</v>
      </c>
      <c r="AP149" s="17">
        <f t="shared" si="16"/>
        <v>45071</v>
      </c>
      <c r="AQ149" s="13">
        <f>AP149+730</f>
        <v>45801</v>
      </c>
    </row>
    <row r="150" ht="16.5" spans="1:43">
      <c r="A150" s="2" t="s">
        <v>316</v>
      </c>
      <c r="B150" s="2" t="s">
        <v>44</v>
      </c>
      <c r="C150" s="2" t="s">
        <v>45</v>
      </c>
      <c r="D150" s="2" t="s">
        <v>691</v>
      </c>
      <c r="E150" s="2">
        <v>19957027615</v>
      </c>
      <c r="F150" s="2" t="s">
        <v>6</v>
      </c>
      <c r="G150" s="2" t="s">
        <v>692</v>
      </c>
      <c r="I150" s="2" t="s">
        <v>48</v>
      </c>
      <c r="J150" s="6" t="s">
        <v>49</v>
      </c>
      <c r="L150" s="2" t="s">
        <v>50</v>
      </c>
      <c r="M150" s="2" t="s">
        <v>405</v>
      </c>
      <c r="N150" s="2" t="s">
        <v>410</v>
      </c>
      <c r="O150" s="2" t="s">
        <v>215</v>
      </c>
      <c r="P150" s="19" t="s">
        <v>693</v>
      </c>
      <c r="Q150" s="7" t="s">
        <v>55</v>
      </c>
      <c r="R150" s="3">
        <v>44835</v>
      </c>
      <c r="AI150" s="15">
        <f ca="1" t="shared" si="18"/>
        <v>32</v>
      </c>
      <c r="AJ150" s="15" t="str">
        <f t="shared" si="19"/>
        <v>女</v>
      </c>
      <c r="AP150" s="17">
        <f t="shared" si="16"/>
        <v>44835</v>
      </c>
      <c r="AQ150" s="13">
        <f t="shared" si="17"/>
        <v>45565</v>
      </c>
    </row>
    <row r="151" ht="16.5" spans="1:43">
      <c r="A151" s="2" t="s">
        <v>316</v>
      </c>
      <c r="B151" s="2" t="s">
        <v>44</v>
      </c>
      <c r="C151" s="2" t="s">
        <v>45</v>
      </c>
      <c r="D151" s="2" t="s">
        <v>694</v>
      </c>
      <c r="E151" s="2">
        <v>18395863362</v>
      </c>
      <c r="F151" s="2" t="s">
        <v>6</v>
      </c>
      <c r="G151" s="19" t="s">
        <v>695</v>
      </c>
      <c r="I151" s="2" t="s">
        <v>48</v>
      </c>
      <c r="J151" s="6" t="s">
        <v>49</v>
      </c>
      <c r="L151" s="2" t="s">
        <v>50</v>
      </c>
      <c r="M151" s="2" t="s">
        <v>405</v>
      </c>
      <c r="N151" s="2" t="s">
        <v>410</v>
      </c>
      <c r="O151" s="2" t="s">
        <v>215</v>
      </c>
      <c r="P151" s="19" t="s">
        <v>696</v>
      </c>
      <c r="Q151" s="7" t="s">
        <v>55</v>
      </c>
      <c r="R151" s="3">
        <v>44835</v>
      </c>
      <c r="AI151" s="15">
        <f ca="1" t="shared" si="18"/>
        <v>46</v>
      </c>
      <c r="AJ151" s="15" t="str">
        <f t="shared" si="19"/>
        <v>女</v>
      </c>
      <c r="AP151" s="17">
        <f t="shared" si="16"/>
        <v>44835</v>
      </c>
      <c r="AQ151" s="13">
        <f t="shared" si="17"/>
        <v>45565</v>
      </c>
    </row>
    <row r="152" ht="16.5" spans="1:43">
      <c r="A152" s="2" t="s">
        <v>316</v>
      </c>
      <c r="B152" s="2" t="s">
        <v>44</v>
      </c>
      <c r="C152" s="2" t="s">
        <v>45</v>
      </c>
      <c r="D152" s="2" t="s">
        <v>697</v>
      </c>
      <c r="E152" s="2">
        <v>18352958166</v>
      </c>
      <c r="F152" s="2" t="s">
        <v>6</v>
      </c>
      <c r="G152" s="19" t="s">
        <v>698</v>
      </c>
      <c r="I152" s="2" t="s">
        <v>48</v>
      </c>
      <c r="J152" s="6" t="s">
        <v>49</v>
      </c>
      <c r="L152" s="2" t="s">
        <v>50</v>
      </c>
      <c r="M152" s="2" t="s">
        <v>405</v>
      </c>
      <c r="N152" s="2" t="s">
        <v>410</v>
      </c>
      <c r="O152" s="2" t="s">
        <v>215</v>
      </c>
      <c r="P152" s="19" t="s">
        <v>699</v>
      </c>
      <c r="Q152" s="7" t="s">
        <v>55</v>
      </c>
      <c r="R152" s="3">
        <v>45033</v>
      </c>
      <c r="AI152" s="15">
        <f ca="1" t="shared" si="18"/>
        <v>40</v>
      </c>
      <c r="AJ152" s="15" t="str">
        <f t="shared" si="19"/>
        <v>女</v>
      </c>
      <c r="AP152" s="17">
        <f t="shared" si="16"/>
        <v>45033</v>
      </c>
      <c r="AQ152" s="13">
        <f t="shared" si="17"/>
        <v>45763</v>
      </c>
    </row>
    <row r="153" ht="16.5" spans="1:43">
      <c r="A153" s="2" t="s">
        <v>316</v>
      </c>
      <c r="B153" s="2" t="s">
        <v>44</v>
      </c>
      <c r="C153" s="2" t="s">
        <v>45</v>
      </c>
      <c r="D153" s="2" t="s">
        <v>700</v>
      </c>
      <c r="E153" s="2">
        <v>13735334747</v>
      </c>
      <c r="F153" s="2" t="s">
        <v>6</v>
      </c>
      <c r="G153" s="19" t="s">
        <v>701</v>
      </c>
      <c r="I153" s="2" t="s">
        <v>48</v>
      </c>
      <c r="J153" s="6" t="s">
        <v>49</v>
      </c>
      <c r="L153" s="2" t="s">
        <v>50</v>
      </c>
      <c r="M153" s="2" t="s">
        <v>497</v>
      </c>
      <c r="N153" s="2" t="s">
        <v>410</v>
      </c>
      <c r="O153" s="2" t="s">
        <v>215</v>
      </c>
      <c r="P153" s="19" t="s">
        <v>702</v>
      </c>
      <c r="Q153" s="7" t="s">
        <v>55</v>
      </c>
      <c r="R153" s="3">
        <v>45050</v>
      </c>
      <c r="AI153" s="15">
        <f ca="1" t="shared" si="18"/>
        <v>41</v>
      </c>
      <c r="AJ153" s="15" t="str">
        <f t="shared" si="19"/>
        <v>女</v>
      </c>
      <c r="AP153" s="17">
        <f t="shared" ref="AP153:AP171" si="20">R153</f>
        <v>45050</v>
      </c>
      <c r="AQ153" s="13">
        <f t="shared" ref="AQ153:AQ171" si="21">AP153+730</f>
        <v>45780</v>
      </c>
    </row>
    <row r="154" ht="16.5" spans="1:43">
      <c r="A154" s="2" t="s">
        <v>316</v>
      </c>
      <c r="B154" s="2" t="s">
        <v>44</v>
      </c>
      <c r="C154" s="2" t="s">
        <v>45</v>
      </c>
      <c r="D154" s="2" t="s">
        <v>703</v>
      </c>
      <c r="E154" s="2">
        <v>13566632076</v>
      </c>
      <c r="F154" s="2" t="s">
        <v>6</v>
      </c>
      <c r="G154" s="19" t="s">
        <v>704</v>
      </c>
      <c r="I154" s="2" t="s">
        <v>48</v>
      </c>
      <c r="J154" s="6" t="s">
        <v>49</v>
      </c>
      <c r="L154" s="2" t="s">
        <v>50</v>
      </c>
      <c r="M154" s="2" t="s">
        <v>331</v>
      </c>
      <c r="N154" s="2" t="s">
        <v>705</v>
      </c>
      <c r="O154" s="2" t="s">
        <v>215</v>
      </c>
      <c r="P154" s="19" t="s">
        <v>706</v>
      </c>
      <c r="Q154" s="7" t="s">
        <v>55</v>
      </c>
      <c r="R154" s="3">
        <v>45170</v>
      </c>
      <c r="AI154" s="15">
        <f ca="1" t="shared" si="18"/>
        <v>42</v>
      </c>
      <c r="AJ154" s="15" t="str">
        <f t="shared" si="19"/>
        <v>女</v>
      </c>
      <c r="AP154" s="17">
        <f t="shared" si="20"/>
        <v>45170</v>
      </c>
      <c r="AQ154" s="13">
        <f t="shared" si="21"/>
        <v>45900</v>
      </c>
    </row>
    <row r="155" ht="16.5" spans="1:43">
      <c r="A155" s="2" t="s">
        <v>316</v>
      </c>
      <c r="B155" s="2" t="s">
        <v>44</v>
      </c>
      <c r="C155" s="2" t="s">
        <v>45</v>
      </c>
      <c r="D155" s="2" t="s">
        <v>707</v>
      </c>
      <c r="E155" s="2">
        <v>13736175733</v>
      </c>
      <c r="F155" s="2" t="s">
        <v>6</v>
      </c>
      <c r="G155" s="19" t="s">
        <v>708</v>
      </c>
      <c r="I155" s="2" t="s">
        <v>48</v>
      </c>
      <c r="J155" s="6" t="s">
        <v>49</v>
      </c>
      <c r="L155" s="2" t="s">
        <v>50</v>
      </c>
      <c r="M155" s="2" t="s">
        <v>50</v>
      </c>
      <c r="N155" s="2" t="s">
        <v>410</v>
      </c>
      <c r="O155" s="2" t="s">
        <v>215</v>
      </c>
      <c r="P155" s="19" t="s">
        <v>709</v>
      </c>
      <c r="Q155" s="7" t="s">
        <v>55</v>
      </c>
      <c r="R155" s="3">
        <v>45292</v>
      </c>
      <c r="AI155" s="15">
        <f ca="1" t="shared" si="18"/>
        <v>44</v>
      </c>
      <c r="AJ155" s="15" t="str">
        <f t="shared" si="19"/>
        <v>女</v>
      </c>
      <c r="AP155" s="17">
        <f t="shared" si="20"/>
        <v>45292</v>
      </c>
      <c r="AQ155" s="13">
        <f t="shared" si="21"/>
        <v>46022</v>
      </c>
    </row>
    <row r="156" ht="16.5" spans="1:43">
      <c r="A156" s="2" t="s">
        <v>316</v>
      </c>
      <c r="B156" s="2" t="s">
        <v>44</v>
      </c>
      <c r="C156" s="2" t="s">
        <v>45</v>
      </c>
      <c r="D156" s="2" t="s">
        <v>710</v>
      </c>
      <c r="E156" s="2">
        <v>13216663407</v>
      </c>
      <c r="F156" s="2" t="s">
        <v>6</v>
      </c>
      <c r="G156" s="19" t="s">
        <v>711</v>
      </c>
      <c r="I156" s="2" t="s">
        <v>48</v>
      </c>
      <c r="J156" s="6" t="s">
        <v>49</v>
      </c>
      <c r="L156" s="2" t="s">
        <v>50</v>
      </c>
      <c r="M156" s="2" t="s">
        <v>50</v>
      </c>
      <c r="N156" s="2" t="s">
        <v>712</v>
      </c>
      <c r="O156" s="2" t="s">
        <v>215</v>
      </c>
      <c r="P156" s="2" t="s">
        <v>713</v>
      </c>
      <c r="Q156" s="7" t="s">
        <v>55</v>
      </c>
      <c r="R156" s="3">
        <v>45237</v>
      </c>
      <c r="AI156" s="15">
        <f ca="1" t="shared" si="18"/>
        <v>36</v>
      </c>
      <c r="AJ156" s="15" t="str">
        <f t="shared" si="19"/>
        <v>女</v>
      </c>
      <c r="AP156" s="17">
        <f t="shared" si="20"/>
        <v>45237</v>
      </c>
      <c r="AQ156" s="13">
        <f t="shared" si="21"/>
        <v>45967</v>
      </c>
    </row>
    <row r="157" ht="16.5" spans="1:43">
      <c r="A157" s="2" t="s">
        <v>316</v>
      </c>
      <c r="B157" s="2" t="s">
        <v>44</v>
      </c>
      <c r="C157" s="2" t="s">
        <v>45</v>
      </c>
      <c r="D157" s="2" t="s">
        <v>714</v>
      </c>
      <c r="E157" s="2" t="s">
        <v>715</v>
      </c>
      <c r="F157" s="2" t="s">
        <v>6</v>
      </c>
      <c r="G157" s="2" t="s">
        <v>716</v>
      </c>
      <c r="I157" s="2" t="s">
        <v>48</v>
      </c>
      <c r="J157" s="6" t="s">
        <v>49</v>
      </c>
      <c r="L157" s="2" t="s">
        <v>50</v>
      </c>
      <c r="M157" s="2" t="s">
        <v>383</v>
      </c>
      <c r="N157" s="2" t="s">
        <v>410</v>
      </c>
      <c r="O157" s="2" t="s">
        <v>215</v>
      </c>
      <c r="P157" s="2" t="s">
        <v>717</v>
      </c>
      <c r="Q157" s="7" t="s">
        <v>55</v>
      </c>
      <c r="R157" s="3">
        <v>45187</v>
      </c>
      <c r="AI157" s="15">
        <f ca="1" t="shared" si="18"/>
        <v>21</v>
      </c>
      <c r="AJ157" s="15" t="str">
        <f t="shared" si="19"/>
        <v>男</v>
      </c>
      <c r="AP157" s="17">
        <f t="shared" si="20"/>
        <v>45187</v>
      </c>
      <c r="AQ157" s="13">
        <f t="shared" si="21"/>
        <v>45917</v>
      </c>
    </row>
    <row r="158" ht="16.5" spans="1:43">
      <c r="A158" s="2" t="s">
        <v>316</v>
      </c>
      <c r="B158" s="2" t="s">
        <v>44</v>
      </c>
      <c r="C158" s="2" t="s">
        <v>45</v>
      </c>
      <c r="D158" s="2" t="s">
        <v>718</v>
      </c>
      <c r="E158" s="2" t="s">
        <v>719</v>
      </c>
      <c r="F158" s="2" t="s">
        <v>6</v>
      </c>
      <c r="G158" s="19" t="s">
        <v>720</v>
      </c>
      <c r="I158" s="2" t="s">
        <v>48</v>
      </c>
      <c r="J158" s="6" t="s">
        <v>49</v>
      </c>
      <c r="L158" s="2" t="s">
        <v>50</v>
      </c>
      <c r="M158" s="2" t="s">
        <v>331</v>
      </c>
      <c r="N158" s="2" t="s">
        <v>721</v>
      </c>
      <c r="O158" s="2" t="s">
        <v>215</v>
      </c>
      <c r="P158" s="19" t="s">
        <v>722</v>
      </c>
      <c r="Q158" s="7" t="s">
        <v>55</v>
      </c>
      <c r="R158" s="3">
        <v>39934</v>
      </c>
      <c r="AI158" s="15">
        <f ca="1" t="shared" si="18"/>
        <v>56</v>
      </c>
      <c r="AJ158" s="15" t="str">
        <f t="shared" si="19"/>
        <v>男</v>
      </c>
      <c r="AP158" s="17">
        <f t="shared" si="20"/>
        <v>39934</v>
      </c>
      <c r="AQ158" s="13">
        <f t="shared" si="21"/>
        <v>40664</v>
      </c>
    </row>
    <row r="159" ht="16.5" spans="1:43">
      <c r="A159" s="2" t="s">
        <v>316</v>
      </c>
      <c r="B159" s="2" t="s">
        <v>44</v>
      </c>
      <c r="C159" s="2" t="s">
        <v>45</v>
      </c>
      <c r="D159" s="2" t="s">
        <v>723</v>
      </c>
      <c r="E159" s="2">
        <v>13685738196</v>
      </c>
      <c r="F159" s="2" t="s">
        <v>6</v>
      </c>
      <c r="G159" s="19" t="s">
        <v>724</v>
      </c>
      <c r="I159" s="2" t="s">
        <v>48</v>
      </c>
      <c r="J159" s="6" t="s">
        <v>49</v>
      </c>
      <c r="L159" s="2" t="s">
        <v>50</v>
      </c>
      <c r="M159" s="2" t="s">
        <v>326</v>
      </c>
      <c r="N159" s="2" t="s">
        <v>725</v>
      </c>
      <c r="O159" s="2" t="s">
        <v>215</v>
      </c>
      <c r="P159" s="19" t="s">
        <v>726</v>
      </c>
      <c r="Q159" s="7" t="s">
        <v>55</v>
      </c>
      <c r="R159" s="3">
        <v>43633</v>
      </c>
      <c r="AI159" s="15">
        <f ca="1" t="shared" si="18"/>
        <v>46</v>
      </c>
      <c r="AJ159" s="15" t="str">
        <f t="shared" si="19"/>
        <v>女</v>
      </c>
      <c r="AP159" s="17">
        <f t="shared" si="20"/>
        <v>43633</v>
      </c>
      <c r="AQ159" s="13">
        <f t="shared" si="21"/>
        <v>44363</v>
      </c>
    </row>
    <row r="160" ht="16.5" spans="1:43">
      <c r="A160" s="2" t="s">
        <v>316</v>
      </c>
      <c r="B160" s="2" t="s">
        <v>44</v>
      </c>
      <c r="C160" s="2" t="s">
        <v>45</v>
      </c>
      <c r="D160" s="2" t="s">
        <v>727</v>
      </c>
      <c r="E160" s="2">
        <v>17826722887</v>
      </c>
      <c r="F160" s="2" t="s">
        <v>6</v>
      </c>
      <c r="G160" s="19" t="s">
        <v>728</v>
      </c>
      <c r="I160" s="2" t="s">
        <v>48</v>
      </c>
      <c r="J160" s="6" t="s">
        <v>49</v>
      </c>
      <c r="L160" s="2" t="s">
        <v>50</v>
      </c>
      <c r="M160" s="2" t="s">
        <v>497</v>
      </c>
      <c r="N160" s="2" t="s">
        <v>388</v>
      </c>
      <c r="O160" s="2" t="s">
        <v>215</v>
      </c>
      <c r="P160" s="19" t="s">
        <v>729</v>
      </c>
      <c r="Q160" s="7" t="s">
        <v>55</v>
      </c>
      <c r="R160" s="3">
        <v>44075</v>
      </c>
      <c r="AI160" s="15">
        <f ca="1" t="shared" si="18"/>
        <v>46</v>
      </c>
      <c r="AJ160" s="15" t="str">
        <f t="shared" si="19"/>
        <v>女</v>
      </c>
      <c r="AP160" s="17">
        <f t="shared" si="20"/>
        <v>44075</v>
      </c>
      <c r="AQ160" s="13">
        <f t="shared" si="21"/>
        <v>44805</v>
      </c>
    </row>
    <row r="161" ht="16.5" spans="1:43">
      <c r="A161" s="2" t="s">
        <v>316</v>
      </c>
      <c r="B161" s="2" t="s">
        <v>44</v>
      </c>
      <c r="C161" s="2" t="s">
        <v>45</v>
      </c>
      <c r="D161" s="2" t="s">
        <v>730</v>
      </c>
      <c r="E161" s="2" t="s">
        <v>731</v>
      </c>
      <c r="F161" s="2" t="s">
        <v>6</v>
      </c>
      <c r="G161" s="2" t="s">
        <v>732</v>
      </c>
      <c r="I161" s="2" t="s">
        <v>48</v>
      </c>
      <c r="J161" s="6" t="s">
        <v>49</v>
      </c>
      <c r="L161" s="2" t="s">
        <v>50</v>
      </c>
      <c r="M161" s="2" t="s">
        <v>233</v>
      </c>
      <c r="N161" s="2" t="s">
        <v>410</v>
      </c>
      <c r="O161" s="2" t="s">
        <v>215</v>
      </c>
      <c r="P161" s="2" t="s">
        <v>733</v>
      </c>
      <c r="Q161" s="7" t="s">
        <v>55</v>
      </c>
      <c r="R161" s="3">
        <v>45293</v>
      </c>
      <c r="AI161" s="15">
        <f ca="1" t="shared" si="18"/>
        <v>42</v>
      </c>
      <c r="AJ161" s="15" t="str">
        <f t="shared" si="19"/>
        <v>女</v>
      </c>
      <c r="AP161" s="17">
        <f t="shared" si="20"/>
        <v>45293</v>
      </c>
      <c r="AQ161" s="13">
        <f t="shared" si="21"/>
        <v>46023</v>
      </c>
    </row>
    <row r="162" ht="16.5" spans="1:43">
      <c r="A162" s="2" t="s">
        <v>316</v>
      </c>
      <c r="B162" s="2" t="s">
        <v>44</v>
      </c>
      <c r="C162" s="2" t="s">
        <v>45</v>
      </c>
      <c r="D162" s="2" t="s">
        <v>734</v>
      </c>
      <c r="E162" s="2" t="s">
        <v>735</v>
      </c>
      <c r="F162" s="2" t="s">
        <v>6</v>
      </c>
      <c r="G162" s="2" t="s">
        <v>736</v>
      </c>
      <c r="I162" s="2" t="s">
        <v>48</v>
      </c>
      <c r="J162" s="6" t="s">
        <v>49</v>
      </c>
      <c r="L162" s="2" t="s">
        <v>50</v>
      </c>
      <c r="M162" s="2" t="s">
        <v>405</v>
      </c>
      <c r="N162" s="2" t="s">
        <v>410</v>
      </c>
      <c r="O162" s="2" t="s">
        <v>215</v>
      </c>
      <c r="P162" s="2" t="s">
        <v>736</v>
      </c>
      <c r="Q162" s="7" t="s">
        <v>55</v>
      </c>
      <c r="R162" s="3">
        <v>45252</v>
      </c>
      <c r="AI162" s="15">
        <f ca="1" t="shared" si="18"/>
        <v>42</v>
      </c>
      <c r="AJ162" s="15" t="str">
        <f t="shared" si="19"/>
        <v>女</v>
      </c>
      <c r="AP162" s="17">
        <f t="shared" si="20"/>
        <v>45252</v>
      </c>
      <c r="AQ162" s="13">
        <f t="shared" si="21"/>
        <v>45982</v>
      </c>
    </row>
    <row r="163" ht="16.5" spans="1:43">
      <c r="A163" s="2" t="s">
        <v>316</v>
      </c>
      <c r="B163" s="2" t="s">
        <v>44</v>
      </c>
      <c r="C163" s="2" t="s">
        <v>45</v>
      </c>
      <c r="D163" s="2" t="s">
        <v>737</v>
      </c>
      <c r="E163" s="2" t="s">
        <v>738</v>
      </c>
      <c r="F163" s="2" t="s">
        <v>6</v>
      </c>
      <c r="G163" s="2" t="s">
        <v>739</v>
      </c>
      <c r="I163" s="2" t="s">
        <v>48</v>
      </c>
      <c r="J163" s="6" t="s">
        <v>49</v>
      </c>
      <c r="L163" s="2" t="s">
        <v>50</v>
      </c>
      <c r="M163" s="2" t="s">
        <v>247</v>
      </c>
      <c r="N163" s="2" t="s">
        <v>410</v>
      </c>
      <c r="O163" s="2" t="s">
        <v>215</v>
      </c>
      <c r="P163" s="2" t="s">
        <v>740</v>
      </c>
      <c r="Q163" s="7" t="s">
        <v>55</v>
      </c>
      <c r="R163" s="3">
        <v>45280</v>
      </c>
      <c r="AI163" s="15">
        <f ca="1" t="shared" si="18"/>
        <v>46</v>
      </c>
      <c r="AJ163" s="15" t="str">
        <f t="shared" si="19"/>
        <v>女</v>
      </c>
      <c r="AP163" s="17">
        <f t="shared" si="20"/>
        <v>45280</v>
      </c>
      <c r="AQ163" s="13">
        <f t="shared" si="21"/>
        <v>46010</v>
      </c>
    </row>
    <row r="164" ht="16.5" spans="1:43">
      <c r="A164" s="2" t="s">
        <v>316</v>
      </c>
      <c r="B164" s="2" t="s">
        <v>44</v>
      </c>
      <c r="C164" s="2" t="s">
        <v>323</v>
      </c>
      <c r="D164" s="2" t="s">
        <v>741</v>
      </c>
      <c r="E164" s="2">
        <v>19884583685</v>
      </c>
      <c r="F164" s="2" t="s">
        <v>6</v>
      </c>
      <c r="G164" s="19" t="s">
        <v>742</v>
      </c>
      <c r="I164" s="2" t="s">
        <v>48</v>
      </c>
      <c r="J164" s="6" t="s">
        <v>49</v>
      </c>
      <c r="L164" s="2" t="s">
        <v>50</v>
      </c>
      <c r="M164" s="2" t="s">
        <v>743</v>
      </c>
      <c r="N164" s="2" t="s">
        <v>595</v>
      </c>
      <c r="O164" s="2" t="s">
        <v>215</v>
      </c>
      <c r="P164" s="19" t="s">
        <v>744</v>
      </c>
      <c r="Q164" s="7" t="s">
        <v>55</v>
      </c>
      <c r="R164" s="3">
        <v>45389</v>
      </c>
      <c r="AI164" s="15">
        <f ca="1">YEAR(NOW())-MID(G164,7,4)</f>
        <v>52</v>
      </c>
      <c r="AJ164" s="15" t="str">
        <f>IF(MOD(MID(G164,17,1),2),"男","女")</f>
        <v>女</v>
      </c>
      <c r="AP164" s="17">
        <f>R164</f>
        <v>45389</v>
      </c>
      <c r="AQ164" s="13">
        <f>AP164+730</f>
        <v>46119</v>
      </c>
    </row>
    <row r="165" ht="16.5" spans="1:43">
      <c r="A165" s="2" t="s">
        <v>316</v>
      </c>
      <c r="B165" s="2" t="s">
        <v>44</v>
      </c>
      <c r="C165" s="2" t="s">
        <v>45</v>
      </c>
      <c r="D165" s="2" t="s">
        <v>745</v>
      </c>
      <c r="E165" s="2" t="s">
        <v>746</v>
      </c>
      <c r="F165" s="2" t="s">
        <v>6</v>
      </c>
      <c r="G165" s="2" t="s">
        <v>747</v>
      </c>
      <c r="I165" s="2" t="s">
        <v>48</v>
      </c>
      <c r="J165" s="6" t="s">
        <v>49</v>
      </c>
      <c r="L165" s="2" t="s">
        <v>50</v>
      </c>
      <c r="M165" s="2" t="s">
        <v>247</v>
      </c>
      <c r="N165" s="2" t="s">
        <v>410</v>
      </c>
      <c r="O165" s="2" t="s">
        <v>215</v>
      </c>
      <c r="P165" s="2" t="s">
        <v>748</v>
      </c>
      <c r="Q165" s="7" t="s">
        <v>55</v>
      </c>
      <c r="R165" s="3">
        <v>45344</v>
      </c>
      <c r="AI165" s="15">
        <f ca="1">YEAR(NOW())-MID(G165,7,4)</f>
        <v>41</v>
      </c>
      <c r="AJ165" s="15" t="str">
        <f>IF(MOD(MID(G165,17,1),2),"男","女")</f>
        <v>女</v>
      </c>
      <c r="AP165" s="17">
        <f>R165</f>
        <v>45344</v>
      </c>
      <c r="AQ165" s="13">
        <f>AP165+730</f>
        <v>46074</v>
      </c>
    </row>
    <row r="166" ht="16.5" spans="1:43">
      <c r="A166" s="2" t="s">
        <v>316</v>
      </c>
      <c r="B166" s="2" t="s">
        <v>44</v>
      </c>
      <c r="C166" s="2" t="s">
        <v>45</v>
      </c>
      <c r="D166" s="2" t="s">
        <v>749</v>
      </c>
      <c r="E166" s="2" t="s">
        <v>750</v>
      </c>
      <c r="F166" s="2" t="s">
        <v>6</v>
      </c>
      <c r="G166" s="2" t="s">
        <v>751</v>
      </c>
      <c r="I166" s="2" t="s">
        <v>48</v>
      </c>
      <c r="J166" s="6" t="s">
        <v>49</v>
      </c>
      <c r="L166" s="2" t="s">
        <v>50</v>
      </c>
      <c r="M166" s="2" t="s">
        <v>247</v>
      </c>
      <c r="N166" s="2" t="s">
        <v>410</v>
      </c>
      <c r="O166" s="2" t="s">
        <v>215</v>
      </c>
      <c r="P166" s="2" t="s">
        <v>752</v>
      </c>
      <c r="Q166" s="7" t="s">
        <v>55</v>
      </c>
      <c r="R166" s="3">
        <v>45347</v>
      </c>
      <c r="AI166" s="15">
        <f ca="1">YEAR(NOW())-MID(G166,7,4)</f>
        <v>43</v>
      </c>
      <c r="AJ166" s="15" t="str">
        <f>IF(MOD(MID(G166,17,1),2),"男","女")</f>
        <v>女</v>
      </c>
      <c r="AP166" s="17">
        <f>R166</f>
        <v>45347</v>
      </c>
      <c r="AQ166" s="13">
        <f>AP166+730</f>
        <v>46077</v>
      </c>
    </row>
    <row r="167" ht="16.5" spans="1:43">
      <c r="A167" s="2" t="s">
        <v>316</v>
      </c>
      <c r="B167" s="2" t="s">
        <v>44</v>
      </c>
      <c r="C167" s="2" t="s">
        <v>45</v>
      </c>
      <c r="D167" s="2" t="s">
        <v>753</v>
      </c>
      <c r="E167" s="2">
        <v>15862366773</v>
      </c>
      <c r="F167" s="2" t="s">
        <v>6</v>
      </c>
      <c r="G167" s="19" t="s">
        <v>754</v>
      </c>
      <c r="I167" s="2" t="s">
        <v>48</v>
      </c>
      <c r="J167" s="6" t="s">
        <v>49</v>
      </c>
      <c r="L167" s="2" t="s">
        <v>50</v>
      </c>
      <c r="M167" s="2" t="s">
        <v>383</v>
      </c>
      <c r="N167" s="2" t="s">
        <v>410</v>
      </c>
      <c r="O167" s="2" t="s">
        <v>215</v>
      </c>
      <c r="P167" s="19" t="s">
        <v>755</v>
      </c>
      <c r="Q167" s="7" t="s">
        <v>55</v>
      </c>
      <c r="R167" s="3">
        <v>45394</v>
      </c>
      <c r="AI167" s="15">
        <f ca="1">YEAR(NOW())-MID(G167,7,4)</f>
        <v>30</v>
      </c>
      <c r="AJ167" s="15" t="str">
        <f>IF(MOD(MID(G167,17,1),2),"男","女")</f>
        <v>女</v>
      </c>
      <c r="AP167" s="17">
        <f>R167</f>
        <v>45394</v>
      </c>
      <c r="AQ167" s="13">
        <f>AP167+730</f>
        <v>46124</v>
      </c>
    </row>
    <row r="168" ht="16.5" spans="1:43">
      <c r="A168" s="2" t="s">
        <v>316</v>
      </c>
      <c r="B168" s="2" t="s">
        <v>44</v>
      </c>
      <c r="C168" s="2" t="s">
        <v>45</v>
      </c>
      <c r="D168" s="2" t="s">
        <v>756</v>
      </c>
      <c r="E168" s="2" t="s">
        <v>757</v>
      </c>
      <c r="F168" s="2" t="s">
        <v>6</v>
      </c>
      <c r="G168" s="2" t="s">
        <v>758</v>
      </c>
      <c r="I168" s="2" t="s">
        <v>48</v>
      </c>
      <c r="J168" s="6" t="s">
        <v>49</v>
      </c>
      <c r="L168" s="2" t="s">
        <v>50</v>
      </c>
      <c r="M168" s="2" t="s">
        <v>461</v>
      </c>
      <c r="N168" s="2" t="s">
        <v>410</v>
      </c>
      <c r="O168" s="2" t="s">
        <v>215</v>
      </c>
      <c r="P168" s="2" t="s">
        <v>759</v>
      </c>
      <c r="Q168" s="7" t="s">
        <v>55</v>
      </c>
      <c r="R168" s="3">
        <v>45354</v>
      </c>
      <c r="AI168" s="15">
        <f ca="1">YEAR(NOW())-MID(G168,7,4)</f>
        <v>41</v>
      </c>
      <c r="AJ168" s="15" t="str">
        <f>IF(MOD(MID(G168,17,1),2),"男","女")</f>
        <v>女</v>
      </c>
      <c r="AP168" s="17">
        <f>R168</f>
        <v>45354</v>
      </c>
      <c r="AQ168" s="13">
        <f>AP168+730</f>
        <v>46084</v>
      </c>
    </row>
    <row r="169" ht="16.5" spans="1:43">
      <c r="A169" s="2" t="s">
        <v>316</v>
      </c>
      <c r="B169" s="2" t="s">
        <v>44</v>
      </c>
      <c r="C169" s="2" t="s">
        <v>45</v>
      </c>
      <c r="D169" s="2" t="s">
        <v>760</v>
      </c>
      <c r="E169" s="2">
        <v>15355354090</v>
      </c>
      <c r="F169" s="2" t="s">
        <v>6</v>
      </c>
      <c r="G169" s="19" t="s">
        <v>761</v>
      </c>
      <c r="I169" s="2" t="s">
        <v>48</v>
      </c>
      <c r="J169" s="6" t="s">
        <v>49</v>
      </c>
      <c r="L169" s="2" t="s">
        <v>50</v>
      </c>
      <c r="M169" s="2" t="s">
        <v>247</v>
      </c>
      <c r="N169" s="2" t="s">
        <v>410</v>
      </c>
      <c r="O169" s="2" t="s">
        <v>215</v>
      </c>
      <c r="P169" s="2" t="s">
        <v>762</v>
      </c>
      <c r="Q169" s="7" t="s">
        <v>55</v>
      </c>
      <c r="R169" s="3">
        <v>45363</v>
      </c>
      <c r="AI169" s="15">
        <f ca="1">YEAR(NOW())-MID(G169,7,4)</f>
        <v>34</v>
      </c>
      <c r="AJ169" s="15" t="str">
        <f>IF(MOD(MID(G169,17,1),2),"男","女")</f>
        <v>女</v>
      </c>
      <c r="AP169" s="17">
        <f>R169</f>
        <v>45363</v>
      </c>
      <c r="AQ169" s="13">
        <f>AP169+730</f>
        <v>46093</v>
      </c>
    </row>
    <row r="170" ht="16.5" spans="1:43">
      <c r="A170" s="2" t="s">
        <v>316</v>
      </c>
      <c r="B170" s="2" t="s">
        <v>44</v>
      </c>
      <c r="C170" s="2" t="s">
        <v>45</v>
      </c>
      <c r="D170" s="2" t="s">
        <v>763</v>
      </c>
      <c r="E170" s="2" t="s">
        <v>764</v>
      </c>
      <c r="F170" s="2" t="s">
        <v>6</v>
      </c>
      <c r="G170" s="2" t="s">
        <v>765</v>
      </c>
      <c r="I170" s="2" t="s">
        <v>48</v>
      </c>
      <c r="J170" s="6" t="s">
        <v>49</v>
      </c>
      <c r="L170" s="2" t="s">
        <v>50</v>
      </c>
      <c r="M170" s="2" t="s">
        <v>331</v>
      </c>
      <c r="N170" s="2" t="s">
        <v>249</v>
      </c>
      <c r="O170" s="2" t="s">
        <v>215</v>
      </c>
      <c r="P170" s="2" t="s">
        <v>766</v>
      </c>
      <c r="Q170" s="7" t="s">
        <v>55</v>
      </c>
      <c r="R170" s="3">
        <v>45355</v>
      </c>
      <c r="AI170" s="15">
        <f ca="1">YEAR(NOW())-MID(G170,7,4)</f>
        <v>41</v>
      </c>
      <c r="AJ170" s="15" t="str">
        <f>IF(MOD(MID(G170,17,1),2),"男","女")</f>
        <v>女</v>
      </c>
      <c r="AP170" s="17">
        <f>R170</f>
        <v>45355</v>
      </c>
      <c r="AQ170" s="13">
        <f>AP170+730</f>
        <v>46085</v>
      </c>
    </row>
    <row r="171" ht="16.5" spans="1:43">
      <c r="A171" s="2" t="s">
        <v>767</v>
      </c>
      <c r="B171" s="2" t="s">
        <v>44</v>
      </c>
      <c r="C171" s="2" t="s">
        <v>45</v>
      </c>
      <c r="D171" s="2" t="s">
        <v>768</v>
      </c>
      <c r="E171" s="2">
        <v>17734316517</v>
      </c>
      <c r="F171" s="2" t="s">
        <v>6</v>
      </c>
      <c r="G171" s="19" t="s">
        <v>769</v>
      </c>
      <c r="I171" s="2" t="s">
        <v>48</v>
      </c>
      <c r="J171" s="6" t="s">
        <v>49</v>
      </c>
      <c r="L171" s="2" t="s">
        <v>50</v>
      </c>
      <c r="M171" s="2" t="s">
        <v>770</v>
      </c>
      <c r="N171" s="2" t="s">
        <v>771</v>
      </c>
      <c r="O171" s="2" t="s">
        <v>772</v>
      </c>
      <c r="P171" s="19" t="s">
        <v>773</v>
      </c>
      <c r="Q171" s="7" t="s">
        <v>55</v>
      </c>
      <c r="R171" s="3">
        <v>45200</v>
      </c>
      <c r="AI171" s="15">
        <f ca="1" t="shared" ref="AI171:AI199" si="22">YEAR(NOW())-MID(G171,7,4)</f>
        <v>23</v>
      </c>
      <c r="AJ171" s="15" t="str">
        <f t="shared" ref="AJ171:AJ199" si="23">IF(MOD(MID(G171,17,1),2),"男","女")</f>
        <v>男</v>
      </c>
      <c r="AP171" s="17">
        <f t="shared" ref="AP171:AP199" si="24">R171</f>
        <v>45200</v>
      </c>
      <c r="AQ171" s="13">
        <f t="shared" ref="AQ171:AQ199" si="25">AP171+730</f>
        <v>45930</v>
      </c>
    </row>
    <row r="172" ht="16.5" spans="1:43">
      <c r="A172" s="2" t="s">
        <v>767</v>
      </c>
      <c r="B172" s="2" t="s">
        <v>44</v>
      </c>
      <c r="C172" s="2" t="s">
        <v>45</v>
      </c>
      <c r="D172" s="2" t="s">
        <v>774</v>
      </c>
      <c r="E172" s="2">
        <v>13857434415</v>
      </c>
      <c r="F172" s="2" t="s">
        <v>6</v>
      </c>
      <c r="G172" s="19" t="s">
        <v>775</v>
      </c>
      <c r="I172" s="2" t="s">
        <v>48</v>
      </c>
      <c r="J172" s="6" t="s">
        <v>49</v>
      </c>
      <c r="L172" s="2" t="s">
        <v>50</v>
      </c>
      <c r="M172" s="2" t="s">
        <v>770</v>
      </c>
      <c r="N172" s="2" t="s">
        <v>771</v>
      </c>
      <c r="O172" s="2" t="s">
        <v>772</v>
      </c>
      <c r="P172" s="19" t="s">
        <v>776</v>
      </c>
      <c r="Q172" s="7" t="s">
        <v>55</v>
      </c>
      <c r="R172" s="3">
        <v>45200</v>
      </c>
      <c r="AI172" s="15">
        <f ca="1" t="shared" si="22"/>
        <v>31</v>
      </c>
      <c r="AJ172" s="15" t="str">
        <f t="shared" si="23"/>
        <v>男</v>
      </c>
      <c r="AP172" s="17">
        <f t="shared" si="24"/>
        <v>45200</v>
      </c>
      <c r="AQ172" s="13">
        <f t="shared" si="25"/>
        <v>45930</v>
      </c>
    </row>
    <row r="173" ht="16.5" spans="1:43">
      <c r="A173" s="2" t="s">
        <v>767</v>
      </c>
      <c r="B173" s="2" t="s">
        <v>44</v>
      </c>
      <c r="C173" s="2" t="s">
        <v>45</v>
      </c>
      <c r="D173" s="2" t="s">
        <v>777</v>
      </c>
      <c r="E173" s="2">
        <v>13989315267</v>
      </c>
      <c r="F173" s="2" t="s">
        <v>6</v>
      </c>
      <c r="G173" s="19" t="s">
        <v>778</v>
      </c>
      <c r="I173" s="2" t="s">
        <v>48</v>
      </c>
      <c r="J173" s="6" t="s">
        <v>49</v>
      </c>
      <c r="L173" s="2" t="s">
        <v>50</v>
      </c>
      <c r="M173" s="2" t="s">
        <v>770</v>
      </c>
      <c r="N173" s="2" t="s">
        <v>771</v>
      </c>
      <c r="O173" s="2" t="s">
        <v>772</v>
      </c>
      <c r="P173" s="2" t="s">
        <v>779</v>
      </c>
      <c r="Q173" s="7" t="s">
        <v>55</v>
      </c>
      <c r="R173" s="3">
        <v>45200</v>
      </c>
      <c r="AI173" s="15">
        <f ca="1" t="shared" si="22"/>
        <v>32</v>
      </c>
      <c r="AJ173" s="15" t="str">
        <f t="shared" si="23"/>
        <v>男</v>
      </c>
      <c r="AP173" s="17">
        <f t="shared" si="24"/>
        <v>45200</v>
      </c>
      <c r="AQ173" s="13">
        <f t="shared" si="25"/>
        <v>45930</v>
      </c>
    </row>
    <row r="174" ht="16.5" spans="1:43">
      <c r="A174" s="2" t="s">
        <v>767</v>
      </c>
      <c r="B174" s="2" t="s">
        <v>44</v>
      </c>
      <c r="C174" s="2" t="s">
        <v>45</v>
      </c>
      <c r="D174" s="2" t="s">
        <v>780</v>
      </c>
      <c r="E174" s="2">
        <v>15656150322</v>
      </c>
      <c r="F174" s="2" t="s">
        <v>6</v>
      </c>
      <c r="G174" s="19" t="s">
        <v>781</v>
      </c>
      <c r="I174" s="2" t="s">
        <v>48</v>
      </c>
      <c r="J174" s="6" t="s">
        <v>49</v>
      </c>
      <c r="L174" s="2" t="s">
        <v>50</v>
      </c>
      <c r="M174" s="2" t="s">
        <v>770</v>
      </c>
      <c r="N174" s="2" t="s">
        <v>782</v>
      </c>
      <c r="O174" s="2" t="s">
        <v>772</v>
      </c>
      <c r="P174" s="2" t="s">
        <v>783</v>
      </c>
      <c r="Q174" s="7" t="s">
        <v>55</v>
      </c>
      <c r="R174" s="3">
        <v>45200</v>
      </c>
      <c r="AI174" s="15">
        <f ca="1" t="shared" si="22"/>
        <v>37</v>
      </c>
      <c r="AJ174" s="15" t="str">
        <f t="shared" si="23"/>
        <v>男</v>
      </c>
      <c r="AP174" s="17">
        <f t="shared" si="24"/>
        <v>45200</v>
      </c>
      <c r="AQ174" s="13">
        <f t="shared" si="25"/>
        <v>45930</v>
      </c>
    </row>
    <row r="175" ht="16.5" spans="1:43">
      <c r="A175" s="2" t="s">
        <v>767</v>
      </c>
      <c r="B175" s="2" t="s">
        <v>44</v>
      </c>
      <c r="C175" s="2" t="s">
        <v>45</v>
      </c>
      <c r="D175" s="2" t="s">
        <v>784</v>
      </c>
      <c r="E175" s="2">
        <v>15938664807</v>
      </c>
      <c r="F175" s="2" t="s">
        <v>6</v>
      </c>
      <c r="G175" s="19" t="s">
        <v>785</v>
      </c>
      <c r="I175" s="2" t="s">
        <v>48</v>
      </c>
      <c r="J175" s="6" t="s">
        <v>49</v>
      </c>
      <c r="L175" s="2" t="s">
        <v>50</v>
      </c>
      <c r="M175" s="2" t="s">
        <v>770</v>
      </c>
      <c r="N175" s="2" t="s">
        <v>771</v>
      </c>
      <c r="O175" s="2" t="s">
        <v>786</v>
      </c>
      <c r="P175" s="19" t="s">
        <v>787</v>
      </c>
      <c r="Q175" s="7" t="s">
        <v>55</v>
      </c>
      <c r="R175" s="3">
        <v>45200</v>
      </c>
      <c r="AI175" s="15">
        <f ca="1" t="shared" si="22"/>
        <v>30</v>
      </c>
      <c r="AJ175" s="15" t="str">
        <f t="shared" si="23"/>
        <v>男</v>
      </c>
      <c r="AP175" s="17">
        <f t="shared" si="24"/>
        <v>45200</v>
      </c>
      <c r="AQ175" s="13">
        <f t="shared" si="25"/>
        <v>45930</v>
      </c>
    </row>
    <row r="176" ht="16.5" spans="1:43">
      <c r="A176" s="2" t="s">
        <v>767</v>
      </c>
      <c r="B176" s="2" t="s">
        <v>44</v>
      </c>
      <c r="C176" s="2" t="s">
        <v>45</v>
      </c>
      <c r="D176" s="2" t="s">
        <v>788</v>
      </c>
      <c r="E176" s="2">
        <v>15896989126</v>
      </c>
      <c r="F176" s="2" t="s">
        <v>6</v>
      </c>
      <c r="G176" s="19" t="s">
        <v>789</v>
      </c>
      <c r="I176" s="2" t="s">
        <v>48</v>
      </c>
      <c r="J176" s="6" t="s">
        <v>49</v>
      </c>
      <c r="L176" s="2" t="s">
        <v>50</v>
      </c>
      <c r="M176" s="2" t="s">
        <v>770</v>
      </c>
      <c r="N176" s="2" t="s">
        <v>771</v>
      </c>
      <c r="O176" s="2" t="s">
        <v>772</v>
      </c>
      <c r="P176" s="2" t="s">
        <v>790</v>
      </c>
      <c r="Q176" s="7" t="s">
        <v>55</v>
      </c>
      <c r="R176" s="3">
        <v>45200</v>
      </c>
      <c r="AI176" s="15">
        <f ca="1" t="shared" si="22"/>
        <v>29</v>
      </c>
      <c r="AJ176" s="15" t="str">
        <f t="shared" si="23"/>
        <v>男</v>
      </c>
      <c r="AP176" s="17">
        <f t="shared" si="24"/>
        <v>45200</v>
      </c>
      <c r="AQ176" s="13">
        <f t="shared" si="25"/>
        <v>45930</v>
      </c>
    </row>
    <row r="177" ht="16.5" spans="1:43">
      <c r="A177" s="2" t="s">
        <v>767</v>
      </c>
      <c r="B177" s="2" t="s">
        <v>44</v>
      </c>
      <c r="C177" s="2" t="s">
        <v>45</v>
      </c>
      <c r="D177" s="2" t="s">
        <v>791</v>
      </c>
      <c r="E177" s="2">
        <v>13673077509</v>
      </c>
      <c r="F177" s="2" t="s">
        <v>6</v>
      </c>
      <c r="G177" s="2" t="s">
        <v>792</v>
      </c>
      <c r="I177" s="2" t="s">
        <v>48</v>
      </c>
      <c r="J177" s="6" t="s">
        <v>49</v>
      </c>
      <c r="L177" s="2" t="s">
        <v>50</v>
      </c>
      <c r="M177" s="2" t="s">
        <v>770</v>
      </c>
      <c r="N177" s="2" t="s">
        <v>793</v>
      </c>
      <c r="O177" s="2" t="s">
        <v>772</v>
      </c>
      <c r="P177" s="19" t="s">
        <v>794</v>
      </c>
      <c r="Q177" s="7" t="s">
        <v>55</v>
      </c>
      <c r="R177" s="3">
        <v>45200</v>
      </c>
      <c r="AI177" s="15">
        <f ca="1" t="shared" si="22"/>
        <v>52</v>
      </c>
      <c r="AJ177" s="15" t="str">
        <f t="shared" si="23"/>
        <v>男</v>
      </c>
      <c r="AP177" s="17">
        <f t="shared" si="24"/>
        <v>45200</v>
      </c>
      <c r="AQ177" s="13">
        <f t="shared" si="25"/>
        <v>45930</v>
      </c>
    </row>
    <row r="178" ht="16.5" spans="1:43">
      <c r="A178" s="2" t="s">
        <v>767</v>
      </c>
      <c r="B178" s="2" t="s">
        <v>44</v>
      </c>
      <c r="C178" s="2" t="s">
        <v>45</v>
      </c>
      <c r="D178" s="2" t="s">
        <v>795</v>
      </c>
      <c r="E178" s="2">
        <v>13282232115</v>
      </c>
      <c r="F178" s="2" t="s">
        <v>6</v>
      </c>
      <c r="G178" s="19" t="s">
        <v>796</v>
      </c>
      <c r="I178" s="2" t="s">
        <v>48</v>
      </c>
      <c r="J178" s="6" t="s">
        <v>49</v>
      </c>
      <c r="L178" s="2" t="s">
        <v>50</v>
      </c>
      <c r="M178" s="2" t="s">
        <v>770</v>
      </c>
      <c r="N178" s="2" t="s">
        <v>797</v>
      </c>
      <c r="O178" s="2" t="s">
        <v>772</v>
      </c>
      <c r="P178" s="2" t="s">
        <v>798</v>
      </c>
      <c r="Q178" s="7" t="s">
        <v>55</v>
      </c>
      <c r="R178" s="3">
        <v>45200</v>
      </c>
      <c r="AI178" s="15">
        <f ca="1" t="shared" si="22"/>
        <v>46</v>
      </c>
      <c r="AJ178" s="15" t="str">
        <f t="shared" si="23"/>
        <v>男</v>
      </c>
      <c r="AP178" s="17">
        <f t="shared" si="24"/>
        <v>45200</v>
      </c>
      <c r="AQ178" s="13">
        <f t="shared" si="25"/>
        <v>45930</v>
      </c>
    </row>
    <row r="179" ht="16.5" spans="1:43">
      <c r="A179" s="2" t="s">
        <v>767</v>
      </c>
      <c r="B179" s="2" t="s">
        <v>44</v>
      </c>
      <c r="C179" s="2" t="s">
        <v>45</v>
      </c>
      <c r="D179" s="2" t="s">
        <v>799</v>
      </c>
      <c r="E179" s="2">
        <v>13456586459</v>
      </c>
      <c r="F179" s="2" t="s">
        <v>6</v>
      </c>
      <c r="G179" s="2" t="s">
        <v>800</v>
      </c>
      <c r="I179" s="2" t="s">
        <v>48</v>
      </c>
      <c r="J179" s="6" t="s">
        <v>49</v>
      </c>
      <c r="L179" s="2" t="s">
        <v>50</v>
      </c>
      <c r="M179" s="2" t="s">
        <v>770</v>
      </c>
      <c r="N179" s="2" t="s">
        <v>797</v>
      </c>
      <c r="O179" s="2" t="s">
        <v>786</v>
      </c>
      <c r="P179" s="2" t="s">
        <v>801</v>
      </c>
      <c r="Q179" s="7" t="s">
        <v>55</v>
      </c>
      <c r="R179" s="3">
        <v>45200</v>
      </c>
      <c r="AI179" s="15">
        <f ca="1" t="shared" si="22"/>
        <v>57</v>
      </c>
      <c r="AJ179" s="15" t="str">
        <f t="shared" si="23"/>
        <v>男</v>
      </c>
      <c r="AP179" s="17">
        <f t="shared" si="24"/>
        <v>45200</v>
      </c>
      <c r="AQ179" s="13">
        <f t="shared" si="25"/>
        <v>45930</v>
      </c>
    </row>
    <row r="180" ht="16.5" spans="1:43">
      <c r="A180" s="2" t="s">
        <v>767</v>
      </c>
      <c r="B180" s="2" t="s">
        <v>44</v>
      </c>
      <c r="C180" s="2" t="s">
        <v>45</v>
      </c>
      <c r="D180" s="2" t="s">
        <v>802</v>
      </c>
      <c r="E180" s="2">
        <v>15867577329</v>
      </c>
      <c r="F180" s="2" t="s">
        <v>6</v>
      </c>
      <c r="G180" s="2" t="s">
        <v>803</v>
      </c>
      <c r="I180" s="2" t="s">
        <v>48</v>
      </c>
      <c r="J180" s="6" t="s">
        <v>49</v>
      </c>
      <c r="L180" s="2" t="s">
        <v>50</v>
      </c>
      <c r="M180" s="2" t="s">
        <v>770</v>
      </c>
      <c r="N180" s="2" t="s">
        <v>804</v>
      </c>
      <c r="O180" s="2" t="s">
        <v>772</v>
      </c>
      <c r="P180" s="2" t="s">
        <v>805</v>
      </c>
      <c r="Q180" s="7" t="s">
        <v>55</v>
      </c>
      <c r="R180" s="3">
        <v>45200</v>
      </c>
      <c r="AI180" s="15">
        <f ca="1" t="shared" si="22"/>
        <v>49</v>
      </c>
      <c r="AJ180" s="15" t="str">
        <f t="shared" si="23"/>
        <v>男</v>
      </c>
      <c r="AP180" s="17">
        <f t="shared" si="24"/>
        <v>45200</v>
      </c>
      <c r="AQ180" s="13">
        <f t="shared" si="25"/>
        <v>45930</v>
      </c>
    </row>
    <row r="181" ht="16.5" spans="1:43">
      <c r="A181" s="2" t="s">
        <v>767</v>
      </c>
      <c r="B181" s="2" t="s">
        <v>44</v>
      </c>
      <c r="C181" s="2" t="s">
        <v>45</v>
      </c>
      <c r="D181" s="2" t="s">
        <v>806</v>
      </c>
      <c r="E181" s="2">
        <v>13645845578</v>
      </c>
      <c r="F181" s="2" t="s">
        <v>6</v>
      </c>
      <c r="G181" s="2" t="s">
        <v>807</v>
      </c>
      <c r="I181" s="2" t="s">
        <v>48</v>
      </c>
      <c r="J181" s="6" t="s">
        <v>49</v>
      </c>
      <c r="L181" s="2" t="s">
        <v>50</v>
      </c>
      <c r="M181" s="2" t="s">
        <v>770</v>
      </c>
      <c r="N181" s="2" t="s">
        <v>804</v>
      </c>
      <c r="O181" s="2" t="s">
        <v>772</v>
      </c>
      <c r="P181" s="2" t="s">
        <v>808</v>
      </c>
      <c r="Q181" s="7" t="s">
        <v>55</v>
      </c>
      <c r="R181" s="3">
        <v>45200</v>
      </c>
      <c r="AI181" s="15">
        <f ca="1" t="shared" si="22"/>
        <v>55</v>
      </c>
      <c r="AJ181" s="15" t="str">
        <f t="shared" si="23"/>
        <v>男</v>
      </c>
      <c r="AP181" s="17">
        <f t="shared" si="24"/>
        <v>45200</v>
      </c>
      <c r="AQ181" s="13">
        <f t="shared" si="25"/>
        <v>45930</v>
      </c>
    </row>
    <row r="182" ht="16.5" spans="1:43">
      <c r="A182" s="2" t="s">
        <v>767</v>
      </c>
      <c r="B182" s="2" t="s">
        <v>44</v>
      </c>
      <c r="C182" s="2" t="s">
        <v>45</v>
      </c>
      <c r="D182" s="2" t="s">
        <v>809</v>
      </c>
      <c r="E182" s="2">
        <v>18364837397</v>
      </c>
      <c r="F182" s="2" t="s">
        <v>6</v>
      </c>
      <c r="G182" s="2" t="s">
        <v>810</v>
      </c>
      <c r="I182" s="2" t="s">
        <v>48</v>
      </c>
      <c r="J182" s="6" t="s">
        <v>49</v>
      </c>
      <c r="L182" s="2" t="s">
        <v>50</v>
      </c>
      <c r="M182" s="2" t="s">
        <v>770</v>
      </c>
      <c r="N182" s="2" t="s">
        <v>804</v>
      </c>
      <c r="O182" s="2" t="s">
        <v>772</v>
      </c>
      <c r="P182" s="19" t="s">
        <v>811</v>
      </c>
      <c r="Q182" s="7" t="s">
        <v>55</v>
      </c>
      <c r="R182" s="3">
        <v>45200</v>
      </c>
      <c r="AI182" s="15">
        <f ca="1" t="shared" si="22"/>
        <v>54</v>
      </c>
      <c r="AJ182" s="15" t="str">
        <f t="shared" si="23"/>
        <v>男</v>
      </c>
      <c r="AP182" s="17">
        <f t="shared" si="24"/>
        <v>45200</v>
      </c>
      <c r="AQ182" s="13">
        <f t="shared" si="25"/>
        <v>45930</v>
      </c>
    </row>
    <row r="183" ht="16.5" spans="1:43">
      <c r="A183" s="2" t="s">
        <v>767</v>
      </c>
      <c r="B183" s="2" t="s">
        <v>44</v>
      </c>
      <c r="C183" s="2" t="s">
        <v>45</v>
      </c>
      <c r="D183" s="2" t="s">
        <v>812</v>
      </c>
      <c r="E183" s="2">
        <v>18858419043</v>
      </c>
      <c r="F183" s="2" t="s">
        <v>6</v>
      </c>
      <c r="G183" s="2" t="s">
        <v>813</v>
      </c>
      <c r="I183" s="2" t="s">
        <v>48</v>
      </c>
      <c r="J183" s="6" t="s">
        <v>49</v>
      </c>
      <c r="L183" s="2" t="s">
        <v>50</v>
      </c>
      <c r="M183" s="2" t="s">
        <v>770</v>
      </c>
      <c r="N183" s="2" t="s">
        <v>804</v>
      </c>
      <c r="O183" s="2" t="s">
        <v>814</v>
      </c>
      <c r="P183" s="19" t="s">
        <v>815</v>
      </c>
      <c r="Q183" s="7" t="s">
        <v>55</v>
      </c>
      <c r="R183" s="3">
        <v>45366</v>
      </c>
      <c r="AI183" s="15">
        <f ca="1" t="shared" si="22"/>
        <v>37</v>
      </c>
      <c r="AJ183" s="15" t="str">
        <f t="shared" si="23"/>
        <v>男</v>
      </c>
      <c r="AP183" s="17">
        <f t="shared" si="24"/>
        <v>45366</v>
      </c>
      <c r="AQ183" s="13">
        <f t="shared" si="25"/>
        <v>46096</v>
      </c>
    </row>
    <row r="184" ht="16.5" spans="1:43">
      <c r="A184" s="2" t="s">
        <v>767</v>
      </c>
      <c r="B184" s="2" t="s">
        <v>44</v>
      </c>
      <c r="C184" s="2" t="s">
        <v>45</v>
      </c>
      <c r="D184" s="2" t="s">
        <v>816</v>
      </c>
      <c r="E184" s="2">
        <v>13486497855</v>
      </c>
      <c r="F184" s="2" t="s">
        <v>6</v>
      </c>
      <c r="G184" s="19" t="s">
        <v>817</v>
      </c>
      <c r="I184" s="2" t="s">
        <v>48</v>
      </c>
      <c r="J184" s="6" t="s">
        <v>49</v>
      </c>
      <c r="L184" s="2" t="s">
        <v>50</v>
      </c>
      <c r="M184" s="2" t="s">
        <v>770</v>
      </c>
      <c r="N184" s="2" t="s">
        <v>804</v>
      </c>
      <c r="O184" s="2" t="s">
        <v>786</v>
      </c>
      <c r="P184" s="2" t="s">
        <v>818</v>
      </c>
      <c r="Q184" s="7" t="s">
        <v>55</v>
      </c>
      <c r="R184" s="3">
        <v>45200</v>
      </c>
      <c r="AI184" s="15">
        <f ca="1" t="shared" si="22"/>
        <v>45</v>
      </c>
      <c r="AJ184" s="15" t="str">
        <f t="shared" si="23"/>
        <v>男</v>
      </c>
      <c r="AP184" s="17">
        <f t="shared" si="24"/>
        <v>45200</v>
      </c>
      <c r="AQ184" s="13">
        <f t="shared" si="25"/>
        <v>45930</v>
      </c>
    </row>
    <row r="185" ht="16.5" spans="1:43">
      <c r="A185" s="2" t="s">
        <v>767</v>
      </c>
      <c r="B185" s="2" t="s">
        <v>44</v>
      </c>
      <c r="C185" s="2" t="s">
        <v>45</v>
      </c>
      <c r="D185" s="2" t="s">
        <v>819</v>
      </c>
      <c r="E185" s="2">
        <v>18874505529</v>
      </c>
      <c r="F185" s="2" t="s">
        <v>6</v>
      </c>
      <c r="G185" s="19" t="s">
        <v>820</v>
      </c>
      <c r="I185" s="2" t="s">
        <v>48</v>
      </c>
      <c r="J185" s="6" t="s">
        <v>49</v>
      </c>
      <c r="L185" s="2" t="s">
        <v>50</v>
      </c>
      <c r="M185" s="2" t="s">
        <v>770</v>
      </c>
      <c r="N185" s="2" t="s">
        <v>804</v>
      </c>
      <c r="O185" s="2" t="s">
        <v>821</v>
      </c>
      <c r="P185" s="19" t="s">
        <v>822</v>
      </c>
      <c r="Q185" s="7" t="s">
        <v>55</v>
      </c>
      <c r="R185" s="3">
        <v>45200</v>
      </c>
      <c r="AI185" s="15">
        <f ca="1" t="shared" si="22"/>
        <v>46</v>
      </c>
      <c r="AJ185" s="15" t="str">
        <f t="shared" si="23"/>
        <v>男</v>
      </c>
      <c r="AP185" s="17">
        <f t="shared" si="24"/>
        <v>45200</v>
      </c>
      <c r="AQ185" s="13">
        <f t="shared" si="25"/>
        <v>45930</v>
      </c>
    </row>
    <row r="186" ht="16.5" spans="1:43">
      <c r="A186" s="2" t="s">
        <v>767</v>
      </c>
      <c r="B186" s="2" t="s">
        <v>44</v>
      </c>
      <c r="C186" s="2" t="s">
        <v>45</v>
      </c>
      <c r="D186" s="2" t="s">
        <v>823</v>
      </c>
      <c r="E186" s="2">
        <v>15057070920</v>
      </c>
      <c r="F186" s="2" t="s">
        <v>6</v>
      </c>
      <c r="G186" s="2" t="s">
        <v>824</v>
      </c>
      <c r="I186" s="2" t="s">
        <v>48</v>
      </c>
      <c r="J186" s="6" t="s">
        <v>49</v>
      </c>
      <c r="L186" s="2" t="s">
        <v>50</v>
      </c>
      <c r="M186" s="2" t="s">
        <v>770</v>
      </c>
      <c r="N186" s="2" t="s">
        <v>804</v>
      </c>
      <c r="O186" s="2" t="s">
        <v>220</v>
      </c>
      <c r="P186" s="19" t="s">
        <v>825</v>
      </c>
      <c r="Q186" s="7" t="s">
        <v>55</v>
      </c>
      <c r="R186" s="3">
        <v>45200</v>
      </c>
      <c r="AI186" s="15">
        <f ca="1" t="shared" si="22"/>
        <v>48</v>
      </c>
      <c r="AJ186" s="15" t="str">
        <f t="shared" si="23"/>
        <v>男</v>
      </c>
      <c r="AP186" s="17">
        <f t="shared" si="24"/>
        <v>45200</v>
      </c>
      <c r="AQ186" s="13">
        <f t="shared" si="25"/>
        <v>45930</v>
      </c>
    </row>
    <row r="187" ht="16.5" spans="1:43">
      <c r="A187" s="2" t="s">
        <v>767</v>
      </c>
      <c r="B187" s="2" t="s">
        <v>44</v>
      </c>
      <c r="C187" s="2" t="s">
        <v>45</v>
      </c>
      <c r="D187" s="2" t="s">
        <v>826</v>
      </c>
      <c r="E187" s="2">
        <v>13433239381</v>
      </c>
      <c r="F187" s="2" t="s">
        <v>6</v>
      </c>
      <c r="G187" s="19" t="s">
        <v>827</v>
      </c>
      <c r="I187" s="2" t="s">
        <v>48</v>
      </c>
      <c r="J187" s="6" t="s">
        <v>49</v>
      </c>
      <c r="L187" s="2" t="s">
        <v>50</v>
      </c>
      <c r="M187" s="2" t="s">
        <v>770</v>
      </c>
      <c r="N187" s="2" t="s">
        <v>804</v>
      </c>
      <c r="O187" s="2" t="s">
        <v>786</v>
      </c>
      <c r="P187" s="2" t="s">
        <v>828</v>
      </c>
      <c r="Q187" s="7" t="s">
        <v>55</v>
      </c>
      <c r="R187" s="3">
        <v>45200</v>
      </c>
      <c r="AI187" s="15">
        <f ca="1" t="shared" si="22"/>
        <v>43</v>
      </c>
      <c r="AJ187" s="15" t="str">
        <f t="shared" si="23"/>
        <v>男</v>
      </c>
      <c r="AP187" s="17">
        <f t="shared" si="24"/>
        <v>45200</v>
      </c>
      <c r="AQ187" s="13">
        <f t="shared" si="25"/>
        <v>45930</v>
      </c>
    </row>
    <row r="188" ht="16.5" spans="1:43">
      <c r="A188" s="2" t="s">
        <v>767</v>
      </c>
      <c r="B188" s="2" t="s">
        <v>44</v>
      </c>
      <c r="C188" s="2" t="s">
        <v>45</v>
      </c>
      <c r="D188" s="2" t="s">
        <v>829</v>
      </c>
      <c r="E188" s="2">
        <v>18244875280</v>
      </c>
      <c r="F188" s="2" t="s">
        <v>6</v>
      </c>
      <c r="G188" s="19" t="s">
        <v>830</v>
      </c>
      <c r="I188" s="2" t="s">
        <v>48</v>
      </c>
      <c r="J188" s="6" t="s">
        <v>49</v>
      </c>
      <c r="L188" s="2" t="s">
        <v>50</v>
      </c>
      <c r="M188" s="2" t="s">
        <v>770</v>
      </c>
      <c r="N188" s="2" t="s">
        <v>804</v>
      </c>
      <c r="O188" s="2" t="s">
        <v>220</v>
      </c>
      <c r="P188" s="19" t="s">
        <v>831</v>
      </c>
      <c r="Q188" s="7" t="s">
        <v>55</v>
      </c>
      <c r="R188" s="3">
        <v>45200</v>
      </c>
      <c r="AI188" s="15">
        <f ca="1" t="shared" si="22"/>
        <v>49</v>
      </c>
      <c r="AJ188" s="15" t="str">
        <f t="shared" si="23"/>
        <v>男</v>
      </c>
      <c r="AP188" s="17">
        <f t="shared" si="24"/>
        <v>45200</v>
      </c>
      <c r="AQ188" s="13">
        <f t="shared" si="25"/>
        <v>45930</v>
      </c>
    </row>
    <row r="189" ht="16.5" spans="1:43">
      <c r="A189" s="2" t="s">
        <v>767</v>
      </c>
      <c r="B189" s="2" t="s">
        <v>44</v>
      </c>
      <c r="C189" s="2" t="s">
        <v>45</v>
      </c>
      <c r="D189" s="2" t="s">
        <v>832</v>
      </c>
      <c r="E189" s="2">
        <v>13867818813</v>
      </c>
      <c r="F189" s="2" t="s">
        <v>6</v>
      </c>
      <c r="G189" s="19" t="s">
        <v>833</v>
      </c>
      <c r="I189" s="2" t="s">
        <v>48</v>
      </c>
      <c r="J189" s="6" t="s">
        <v>49</v>
      </c>
      <c r="L189" s="2" t="s">
        <v>50</v>
      </c>
      <c r="M189" s="2" t="s">
        <v>770</v>
      </c>
      <c r="N189" s="2" t="s">
        <v>804</v>
      </c>
      <c r="O189" s="2" t="s">
        <v>772</v>
      </c>
      <c r="P189" s="2" t="s">
        <v>834</v>
      </c>
      <c r="Q189" s="7" t="s">
        <v>55</v>
      </c>
      <c r="R189" s="3">
        <v>45200</v>
      </c>
      <c r="AI189" s="15">
        <f ca="1" t="shared" si="22"/>
        <v>44</v>
      </c>
      <c r="AJ189" s="15" t="str">
        <f t="shared" si="23"/>
        <v>男</v>
      </c>
      <c r="AP189" s="17">
        <f t="shared" si="24"/>
        <v>45200</v>
      </c>
      <c r="AQ189" s="13">
        <f t="shared" si="25"/>
        <v>45930</v>
      </c>
    </row>
    <row r="190" ht="16.5" spans="1:43">
      <c r="A190" s="2" t="s">
        <v>767</v>
      </c>
      <c r="B190" s="2" t="s">
        <v>44</v>
      </c>
      <c r="C190" s="2" t="s">
        <v>45</v>
      </c>
      <c r="D190" s="2" t="s">
        <v>835</v>
      </c>
      <c r="E190" s="2">
        <v>18055798567</v>
      </c>
      <c r="F190" s="2" t="s">
        <v>6</v>
      </c>
      <c r="G190" s="2" t="s">
        <v>836</v>
      </c>
      <c r="I190" s="2" t="s">
        <v>48</v>
      </c>
      <c r="J190" s="6" t="s">
        <v>49</v>
      </c>
      <c r="L190" s="2" t="s">
        <v>50</v>
      </c>
      <c r="M190" s="2" t="s">
        <v>770</v>
      </c>
      <c r="N190" s="2" t="s">
        <v>804</v>
      </c>
      <c r="O190" s="2" t="s">
        <v>772</v>
      </c>
      <c r="P190" s="2" t="s">
        <v>837</v>
      </c>
      <c r="Q190" s="7" t="s">
        <v>55</v>
      </c>
      <c r="R190" s="3">
        <v>45200</v>
      </c>
      <c r="AI190" s="15">
        <f ca="1" t="shared" si="22"/>
        <v>51</v>
      </c>
      <c r="AJ190" s="15" t="str">
        <f t="shared" si="23"/>
        <v>男</v>
      </c>
      <c r="AP190" s="17">
        <f t="shared" si="24"/>
        <v>45200</v>
      </c>
      <c r="AQ190" s="13">
        <f t="shared" si="25"/>
        <v>45930</v>
      </c>
    </row>
    <row r="191" ht="16.5" spans="1:43">
      <c r="A191" s="2" t="s">
        <v>767</v>
      </c>
      <c r="B191" s="2" t="s">
        <v>44</v>
      </c>
      <c r="C191" s="2" t="s">
        <v>45</v>
      </c>
      <c r="D191" s="2" t="s">
        <v>838</v>
      </c>
      <c r="E191" s="2">
        <v>18119823322</v>
      </c>
      <c r="F191" s="2" t="s">
        <v>6</v>
      </c>
      <c r="G191" s="2" t="s">
        <v>839</v>
      </c>
      <c r="I191" s="2" t="s">
        <v>48</v>
      </c>
      <c r="J191" s="6" t="s">
        <v>49</v>
      </c>
      <c r="L191" s="2" t="s">
        <v>50</v>
      </c>
      <c r="M191" s="2" t="s">
        <v>770</v>
      </c>
      <c r="N191" s="2" t="s">
        <v>804</v>
      </c>
      <c r="O191" s="2" t="s">
        <v>772</v>
      </c>
      <c r="P191" s="2" t="s">
        <v>840</v>
      </c>
      <c r="Q191" s="7" t="s">
        <v>55</v>
      </c>
      <c r="R191" s="3">
        <v>45200</v>
      </c>
      <c r="AI191" s="15">
        <f ca="1" t="shared" si="22"/>
        <v>37</v>
      </c>
      <c r="AJ191" s="15" t="str">
        <f t="shared" si="23"/>
        <v>男</v>
      </c>
      <c r="AP191" s="17">
        <f t="shared" si="24"/>
        <v>45200</v>
      </c>
      <c r="AQ191" s="13">
        <f t="shared" si="25"/>
        <v>45930</v>
      </c>
    </row>
    <row r="192" ht="16.5" spans="1:43">
      <c r="A192" s="2" t="s">
        <v>767</v>
      </c>
      <c r="B192" s="2" t="s">
        <v>44</v>
      </c>
      <c r="C192" s="2" t="s">
        <v>45</v>
      </c>
      <c r="D192" s="2" t="s">
        <v>841</v>
      </c>
      <c r="E192" s="2">
        <v>15867239836</v>
      </c>
      <c r="F192" s="2" t="s">
        <v>6</v>
      </c>
      <c r="G192" s="2" t="s">
        <v>842</v>
      </c>
      <c r="I192" s="2" t="s">
        <v>48</v>
      </c>
      <c r="J192" s="6" t="s">
        <v>49</v>
      </c>
      <c r="L192" s="2" t="s">
        <v>50</v>
      </c>
      <c r="M192" s="2" t="s">
        <v>770</v>
      </c>
      <c r="N192" s="2" t="s">
        <v>804</v>
      </c>
      <c r="O192" s="2" t="s">
        <v>772</v>
      </c>
      <c r="P192" s="2" t="s">
        <v>843</v>
      </c>
      <c r="Q192" s="7" t="s">
        <v>55</v>
      </c>
      <c r="R192" s="3">
        <v>45200</v>
      </c>
      <c r="AI192" s="15">
        <f ca="1" t="shared" si="22"/>
        <v>37</v>
      </c>
      <c r="AJ192" s="15" t="str">
        <f t="shared" si="23"/>
        <v>男</v>
      </c>
      <c r="AP192" s="17">
        <f t="shared" si="24"/>
        <v>45200</v>
      </c>
      <c r="AQ192" s="13">
        <f t="shared" si="25"/>
        <v>45930</v>
      </c>
    </row>
    <row r="193" ht="16.5" spans="1:43">
      <c r="A193" s="2" t="s">
        <v>767</v>
      </c>
      <c r="B193" s="2" t="s">
        <v>44</v>
      </c>
      <c r="C193" s="2" t="s">
        <v>45</v>
      </c>
      <c r="D193" s="2" t="s">
        <v>844</v>
      </c>
      <c r="E193" s="2">
        <v>18098599686</v>
      </c>
      <c r="F193" s="2" t="s">
        <v>6</v>
      </c>
      <c r="G193" s="2" t="s">
        <v>845</v>
      </c>
      <c r="I193" s="2" t="s">
        <v>48</v>
      </c>
      <c r="J193" s="6" t="s">
        <v>49</v>
      </c>
      <c r="L193" s="2" t="s">
        <v>50</v>
      </c>
      <c r="M193" s="2" t="s">
        <v>770</v>
      </c>
      <c r="N193" s="2" t="s">
        <v>804</v>
      </c>
      <c r="O193" s="2" t="s">
        <v>772</v>
      </c>
      <c r="P193" s="2" t="s">
        <v>846</v>
      </c>
      <c r="Q193" s="7" t="s">
        <v>55</v>
      </c>
      <c r="R193" s="3">
        <v>45200</v>
      </c>
      <c r="AI193" s="15">
        <f ca="1" t="shared" si="22"/>
        <v>35</v>
      </c>
      <c r="AJ193" s="15" t="str">
        <f t="shared" si="23"/>
        <v>男</v>
      </c>
      <c r="AP193" s="17">
        <f t="shared" si="24"/>
        <v>45200</v>
      </c>
      <c r="AQ193" s="13">
        <f t="shared" si="25"/>
        <v>45930</v>
      </c>
    </row>
    <row r="194" ht="16.5" spans="1:43">
      <c r="A194" s="2" t="s">
        <v>767</v>
      </c>
      <c r="B194" s="2" t="s">
        <v>44</v>
      </c>
      <c r="C194" s="2" t="s">
        <v>45</v>
      </c>
      <c r="D194" s="2" t="s">
        <v>847</v>
      </c>
      <c r="E194" s="2">
        <v>13783242956</v>
      </c>
      <c r="F194" s="2" t="s">
        <v>6</v>
      </c>
      <c r="G194" s="19" t="s">
        <v>848</v>
      </c>
      <c r="I194" s="2" t="s">
        <v>48</v>
      </c>
      <c r="J194" s="6" t="s">
        <v>49</v>
      </c>
      <c r="L194" s="2" t="s">
        <v>50</v>
      </c>
      <c r="M194" s="2" t="s">
        <v>770</v>
      </c>
      <c r="N194" s="2" t="s">
        <v>804</v>
      </c>
      <c r="O194" s="2" t="s">
        <v>772</v>
      </c>
      <c r="P194" s="2" t="s">
        <v>849</v>
      </c>
      <c r="Q194" s="7" t="s">
        <v>55</v>
      </c>
      <c r="R194" s="3">
        <v>45200</v>
      </c>
      <c r="AI194" s="15">
        <f ca="1" t="shared" si="22"/>
        <v>36</v>
      </c>
      <c r="AJ194" s="15" t="str">
        <f t="shared" si="23"/>
        <v>男</v>
      </c>
      <c r="AP194" s="17">
        <f t="shared" si="24"/>
        <v>45200</v>
      </c>
      <c r="AQ194" s="13">
        <f t="shared" si="25"/>
        <v>45930</v>
      </c>
    </row>
    <row r="195" ht="16.5" spans="1:43">
      <c r="A195" s="2" t="s">
        <v>767</v>
      </c>
      <c r="B195" s="2" t="s">
        <v>44</v>
      </c>
      <c r="C195" s="2" t="s">
        <v>45</v>
      </c>
      <c r="D195" s="2" t="s">
        <v>850</v>
      </c>
      <c r="E195" s="2">
        <v>13586527270</v>
      </c>
      <c r="F195" s="2" t="s">
        <v>6</v>
      </c>
      <c r="G195" s="2" t="s">
        <v>851</v>
      </c>
      <c r="I195" s="2" t="s">
        <v>48</v>
      </c>
      <c r="J195" s="6" t="s">
        <v>49</v>
      </c>
      <c r="L195" s="2" t="s">
        <v>50</v>
      </c>
      <c r="M195" s="2" t="s">
        <v>770</v>
      </c>
      <c r="N195" s="2" t="s">
        <v>804</v>
      </c>
      <c r="O195" s="2" t="s">
        <v>772</v>
      </c>
      <c r="P195" s="2" t="s">
        <v>852</v>
      </c>
      <c r="Q195" s="7" t="s">
        <v>55</v>
      </c>
      <c r="R195" s="3">
        <v>45200</v>
      </c>
      <c r="AI195" s="15">
        <f ca="1" t="shared" si="22"/>
        <v>36</v>
      </c>
      <c r="AJ195" s="15" t="str">
        <f t="shared" si="23"/>
        <v>男</v>
      </c>
      <c r="AP195" s="17">
        <f t="shared" si="24"/>
        <v>45200</v>
      </c>
      <c r="AQ195" s="13">
        <f t="shared" si="25"/>
        <v>45930</v>
      </c>
    </row>
    <row r="196" ht="16.5" spans="1:43">
      <c r="A196" s="2" t="s">
        <v>767</v>
      </c>
      <c r="B196" s="2" t="s">
        <v>44</v>
      </c>
      <c r="C196" s="2" t="s">
        <v>45</v>
      </c>
      <c r="D196" s="2" t="s">
        <v>853</v>
      </c>
      <c r="E196" s="2">
        <v>18350775716</v>
      </c>
      <c r="F196" s="2" t="s">
        <v>6</v>
      </c>
      <c r="G196" s="19" t="s">
        <v>854</v>
      </c>
      <c r="I196" s="2" t="s">
        <v>48</v>
      </c>
      <c r="J196" s="6" t="s">
        <v>49</v>
      </c>
      <c r="L196" s="2" t="s">
        <v>50</v>
      </c>
      <c r="M196" s="2" t="s">
        <v>770</v>
      </c>
      <c r="N196" s="2" t="s">
        <v>804</v>
      </c>
      <c r="O196" s="2" t="s">
        <v>772</v>
      </c>
      <c r="P196" s="19" t="s">
        <v>855</v>
      </c>
      <c r="Q196" s="7" t="s">
        <v>55</v>
      </c>
      <c r="R196" s="3">
        <v>45200</v>
      </c>
      <c r="AI196" s="15">
        <f ca="1" t="shared" si="22"/>
        <v>36</v>
      </c>
      <c r="AJ196" s="15" t="str">
        <f t="shared" si="23"/>
        <v>男</v>
      </c>
      <c r="AP196" s="17">
        <f t="shared" si="24"/>
        <v>45200</v>
      </c>
      <c r="AQ196" s="13">
        <f t="shared" si="25"/>
        <v>45930</v>
      </c>
    </row>
    <row r="197" ht="16.5" spans="1:43">
      <c r="A197" s="2" t="s">
        <v>767</v>
      </c>
      <c r="B197" s="2" t="s">
        <v>44</v>
      </c>
      <c r="C197" s="2" t="s">
        <v>45</v>
      </c>
      <c r="D197" s="2" t="s">
        <v>856</v>
      </c>
      <c r="E197" s="2">
        <v>18892544961</v>
      </c>
      <c r="F197" s="2" t="s">
        <v>6</v>
      </c>
      <c r="G197" s="19" t="s">
        <v>857</v>
      </c>
      <c r="I197" s="2" t="s">
        <v>48</v>
      </c>
      <c r="J197" s="6" t="s">
        <v>49</v>
      </c>
      <c r="L197" s="2" t="s">
        <v>50</v>
      </c>
      <c r="M197" s="2" t="s">
        <v>770</v>
      </c>
      <c r="N197" s="2" t="s">
        <v>804</v>
      </c>
      <c r="O197" s="2" t="s">
        <v>858</v>
      </c>
      <c r="P197" s="19" t="s">
        <v>859</v>
      </c>
      <c r="Q197" s="7" t="s">
        <v>55</v>
      </c>
      <c r="R197" s="3">
        <v>45200</v>
      </c>
      <c r="AI197" s="15">
        <f ca="1" t="shared" si="22"/>
        <v>43</v>
      </c>
      <c r="AJ197" s="15" t="str">
        <f t="shared" si="23"/>
        <v>男</v>
      </c>
      <c r="AP197" s="17">
        <f t="shared" si="24"/>
        <v>45200</v>
      </c>
      <c r="AQ197" s="13">
        <f t="shared" si="25"/>
        <v>45930</v>
      </c>
    </row>
    <row r="198" ht="16.5" spans="1:43">
      <c r="A198" s="2" t="s">
        <v>767</v>
      </c>
      <c r="B198" s="2" t="s">
        <v>44</v>
      </c>
      <c r="C198" s="2" t="s">
        <v>45</v>
      </c>
      <c r="D198" s="2" t="s">
        <v>860</v>
      </c>
      <c r="E198" s="2">
        <v>13698510506</v>
      </c>
      <c r="F198" s="2" t="s">
        <v>6</v>
      </c>
      <c r="G198" s="19" t="s">
        <v>861</v>
      </c>
      <c r="I198" s="2" t="s">
        <v>48</v>
      </c>
      <c r="J198" s="6" t="s">
        <v>49</v>
      </c>
      <c r="L198" s="2" t="s">
        <v>50</v>
      </c>
      <c r="M198" s="2" t="s">
        <v>770</v>
      </c>
      <c r="N198" s="2" t="s">
        <v>804</v>
      </c>
      <c r="O198" s="2" t="s">
        <v>862</v>
      </c>
      <c r="P198" s="19" t="s">
        <v>863</v>
      </c>
      <c r="Q198" s="7" t="s">
        <v>55</v>
      </c>
      <c r="R198" s="3">
        <v>45200</v>
      </c>
      <c r="AI198" s="15">
        <f ca="1" t="shared" si="22"/>
        <v>33</v>
      </c>
      <c r="AJ198" s="15" t="str">
        <f t="shared" si="23"/>
        <v>男</v>
      </c>
      <c r="AP198" s="17">
        <f t="shared" si="24"/>
        <v>45200</v>
      </c>
      <c r="AQ198" s="13">
        <f t="shared" si="25"/>
        <v>45930</v>
      </c>
    </row>
    <row r="199" ht="16.5" spans="1:43">
      <c r="A199" s="2" t="s">
        <v>767</v>
      </c>
      <c r="B199" s="2" t="s">
        <v>44</v>
      </c>
      <c r="C199" s="2" t="s">
        <v>45</v>
      </c>
      <c r="D199" s="2" t="s">
        <v>864</v>
      </c>
      <c r="E199" s="2">
        <v>15958229700</v>
      </c>
      <c r="F199" s="2" t="s">
        <v>6</v>
      </c>
      <c r="G199" s="19" t="s">
        <v>865</v>
      </c>
      <c r="I199" s="2" t="s">
        <v>48</v>
      </c>
      <c r="J199" s="6" t="s">
        <v>49</v>
      </c>
      <c r="L199" s="2" t="s">
        <v>50</v>
      </c>
      <c r="M199" s="2" t="s">
        <v>770</v>
      </c>
      <c r="N199" s="2" t="s">
        <v>804</v>
      </c>
      <c r="O199" s="2" t="s">
        <v>786</v>
      </c>
      <c r="P199" s="19" t="s">
        <v>866</v>
      </c>
      <c r="Q199" s="7" t="s">
        <v>55</v>
      </c>
      <c r="R199" s="3">
        <v>45200</v>
      </c>
      <c r="AI199" s="15">
        <f ca="1" t="shared" si="22"/>
        <v>27</v>
      </c>
      <c r="AJ199" s="15" t="str">
        <f t="shared" si="23"/>
        <v>男</v>
      </c>
      <c r="AP199" s="17">
        <f t="shared" si="24"/>
        <v>45200</v>
      </c>
      <c r="AQ199" s="13">
        <f t="shared" si="25"/>
        <v>45930</v>
      </c>
    </row>
  </sheetData>
  <protectedRanges>
    <protectedRange sqref="D33" name="区域1"/>
    <protectedRange sqref="G33" name="区域1_1"/>
  </protectedRanges>
  <autoFilter ref="A1:AR171">
    <extLst/>
  </autoFilter>
  <conditionalFormatting sqref="AQ34">
    <cfRule type="timePeriod" dxfId="0" priority="9" timePeriod="lastMonth">
      <formula>AND(MONTH(AQ34)=MONTH(EDATE(TODAY(),0-1)),YEAR(AQ34)=YEAR(EDATE(TODAY(),0-1)))</formula>
    </cfRule>
    <cfRule type="timePeriod" dxfId="1" priority="6" timePeriod="lastMonth">
      <formula>AND(MONTH(AQ34)=MONTH(EDATE(TODAY(),0-1)),YEAR(AQ34)=YEAR(EDATE(TODAY(),0-1)))</formula>
    </cfRule>
    <cfRule type="timePeriod" dxfId="0" priority="3" timePeriod="thisMonth">
      <formula>AND(MONTH(AQ34)=MONTH(TODAY()),YEAR(AQ34)=YEAR(TODAY()))</formula>
    </cfRule>
  </conditionalFormatting>
  <conditionalFormatting sqref="AQ35">
    <cfRule type="timePeriod" dxfId="0" priority="8" timePeriod="lastMonth">
      <formula>AND(MONTH(AQ35)=MONTH(EDATE(TODAY(),0-1)),YEAR(AQ35)=YEAR(EDATE(TODAY(),0-1)))</formula>
    </cfRule>
    <cfRule type="timePeriod" dxfId="1" priority="5" timePeriod="lastMonth">
      <formula>AND(MONTH(AQ35)=MONTH(EDATE(TODAY(),0-1)),YEAR(AQ35)=YEAR(EDATE(TODAY(),0-1)))</formula>
    </cfRule>
    <cfRule type="timePeriod" dxfId="0" priority="2" timePeriod="thisMonth">
      <formula>AND(MONTH(AQ35)=MONTH(TODAY()),YEAR(AQ35)=YEAR(TODAY()))</formula>
    </cfRule>
  </conditionalFormatting>
  <conditionalFormatting sqref="AQ36">
    <cfRule type="timePeriod" dxfId="0" priority="7" timePeriod="lastMonth">
      <formula>AND(MONTH(AQ36)=MONTH(EDATE(TODAY(),0-1)),YEAR(AQ36)=YEAR(EDATE(TODAY(),0-1)))</formula>
    </cfRule>
    <cfRule type="timePeriod" dxfId="1" priority="4" timePeriod="lastMonth">
      <formula>AND(MONTH(AQ36)=MONTH(EDATE(TODAY(),0-1)),YEAR(AQ36)=YEAR(EDATE(TODAY(),0-1)))</formula>
    </cfRule>
    <cfRule type="timePeriod" dxfId="0" priority="1" timePeriod="thisMonth">
      <formula>AND(MONTH(AQ36)=MONTH(TODAY()),YEAR(AQ36)=YEAR(TODAY()))</formula>
    </cfRule>
  </conditionalFormatting>
  <conditionalFormatting sqref="D2:D42">
    <cfRule type="duplicateValues" dxfId="2" priority="47"/>
  </conditionalFormatting>
  <conditionalFormatting sqref="AQ2:AQ33 AQ37:AQ199">
    <cfRule type="timePeriod" dxfId="0" priority="31" timePeriod="thisMonth">
      <formula>AND(MONTH(AQ2)=MONTH(TODAY()),YEAR(AQ2)=YEAR(TODAY()))</formula>
    </cfRule>
    <cfRule type="timePeriod" dxfId="1" priority="32" timePeriod="lastMonth">
      <formula>AND(MONTH(AQ2)=MONTH(EDATE(TODAY(),0-1)),YEAR(AQ2)=YEAR(EDATE(TODAY(),0-1)))</formula>
    </cfRule>
    <cfRule type="timePeriod" dxfId="0" priority="33" timePeriod="lastMonth">
      <formula>AND(MONTH(AQ2)=MONTH(EDATE(TODAY(),0-1)),YEAR(AQ2)=YEAR(EDATE(TODAY(),0-1)))</formula>
    </cfRule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喜欢睡懒觉的</cp:lastModifiedBy>
  <dcterms:created xsi:type="dcterms:W3CDTF">2015-06-05T18:19:00Z</dcterms:created>
  <dcterms:modified xsi:type="dcterms:W3CDTF">2024-05-31T10:01:46Z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2052-12.1.0.16120</vt:lpwstr>
  </property>
</Properties>
</file>