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Sheet1!$A$1:$BA$8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<sst xmlns="http://schemas.openxmlformats.org/spreadsheetml/2006/main" count="158" uniqueCount="106">
  <si>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</si>
  <si>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</si>
  <si>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</si>
  <si>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</si>
  <si>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</si>
  <si>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</si>
  <si>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</si>
  <si>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</si>
  <si>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</si>
  <si>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</si>
  <si>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</si>
  <si>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</si>
  <si>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</si>
  <si>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</si>
  <si>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</si>
  <si>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</si>
  <si>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</si>
  <si>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</si>
  <si>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</si>
  <si>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</si>
  <si>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</si>
  <si>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</si>
  <si>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</si>
  <si>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</si>
  <si>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</si>
  <si>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</si>
  <si>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</si>
  <si>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应出勤天数</t>
  </si>
  <si>
    <t>实际出勤天数</t>
  </si>
  <si>
    <t>基本工资</t>
  </si>
  <si>
    <t>岗位补贴</t>
  </si>
  <si>
    <t>加班补贴</t>
  </si>
  <si>
    <t>防暑降温费</t>
  </si>
  <si>
    <t>补助</t>
  </si>
  <si>
    <t>补扣</t>
  </si>
  <si>
    <t>采暖费</t>
  </si>
  <si>
    <t>过节费</t>
  </si>
  <si>
    <t>绩效工资</t>
  </si>
  <si>
    <t>应发合计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</si>
  <si>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</si>
  <si>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</si>
  <si>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</si>
  <si>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</si>
  <si>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</si>
  <si>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</si>
  <si>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</si>
  <si>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</si>
  <si>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</si>
  <si>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</si>
  <si>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</si>
  <si>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</si>
  <si>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</si>
  <si>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</si>
  <si>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段星</t>
  </si>
  <si>
    <t>身份证</t>
  </si>
  <si>
    <t>232325198610091822</t>
  </si>
  <si>
    <t>女</t>
  </si>
  <si>
    <t>1986-10-09</t>
  </si>
  <si>
    <t>在职</t>
  </si>
  <si>
    <t>雇员</t>
  </si>
  <si>
    <t>天津市</t>
  </si>
  <si>
    <t>南开区</t>
  </si>
  <si>
    <t>海洋道华阳里6号楼3门602室</t>
  </si>
  <si>
    <t>招商银行北京西二旗支行</t>
  </si>
  <si>
    <t>6214831029799449</t>
  </si>
  <si>
    <t>否</t>
  </si>
  <si>
    <t>任芮廷</t>
  </si>
  <si>
    <t>120106200405211525</t>
  </si>
  <si>
    <t>2004-05-21</t>
  </si>
  <si>
    <t>红桥区</t>
  </si>
  <si>
    <t>风采里47门402</t>
  </si>
  <si>
    <t>招商银行</t>
  </si>
  <si>
    <t>6214833322866065</t>
  </si>
  <si>
    <t>常晓倩</t>
  </si>
  <si>
    <t>130722200003027121</t>
  </si>
  <si>
    <t>2000-03-02</t>
  </si>
  <si>
    <t>北辰区</t>
  </si>
  <si>
    <t>普东街道都市桃源9号楼1单元303</t>
  </si>
  <si>
    <t>招商银行天津津南支行</t>
  </si>
  <si>
    <t>6214833320259602</t>
  </si>
  <si>
    <t>赵宇萌</t>
  </si>
  <si>
    <t>120113199407182420</t>
  </si>
  <si>
    <t>1994-07-18</t>
  </si>
  <si>
    <t>未来城思雅苑27号楼二单元501</t>
  </si>
  <si>
    <t>招商银行天津鼓楼支行</t>
  </si>
  <si>
    <t>6214 8333 2263 9405</t>
  </si>
  <si>
    <t>李红晨</t>
  </si>
  <si>
    <t>120111200111052048</t>
  </si>
  <si>
    <t>2001-11-05</t>
  </si>
  <si>
    <t>津南区</t>
  </si>
  <si>
    <t>首创昆兰苑85-2-102</t>
  </si>
  <si>
    <t>招商银行天津环宇支行</t>
  </si>
  <si>
    <t>6214832217276471</t>
  </si>
  <si>
    <t>何雁辉</t>
  </si>
  <si>
    <t>120112199804262110</t>
  </si>
  <si>
    <t>男</t>
  </si>
  <si>
    <t>1998-04-26</t>
  </si>
  <si>
    <t>辛庄镇鑫旺里小区14-1401</t>
  </si>
  <si>
    <t>招商银行天津南北大街支行</t>
  </si>
  <si>
    <t>6214 8312 2096 1707</t>
  </si>
  <si>
    <t>王帅</t>
  </si>
  <si>
    <t>120113199601261616</t>
  </si>
  <si>
    <t>1996-01-26</t>
  </si>
  <si>
    <t>果园里2号楼3门209</t>
  </si>
  <si>
    <t>招商银行北辰分行</t>
  </si>
  <si>
    <t>6214833322505085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</si>
</sst>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2"/>
      <color theme="1"/>
      <name val="等线"/>
      <charset val="134"/>
      <scheme val="minor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176" fontId="28" fillId="0" borderId="0"/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0" borderId="0" xfId="0" applyNumberFormat="1" applyFont="1" applyFill="1" applyAlignment="1"/>
    <xf numFmtId="49" fontId="4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7993;&#27743;&#20013;&#28070;&#24037;&#20316;\&#65281;&#39033;&#30446;\&#21326;&#28070;&#22825;&#27941;&#21307;&#33647;\&#24037;&#36164;\11&#26376;\&#22312;&#32844;&#21592;&#24037;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段星</v>
          </cell>
        </row>
        <row r="3">
          <cell r="D3" t="str">
            <v>任芮廷</v>
          </cell>
        </row>
        <row r="4">
          <cell r="D4" t="str">
            <v>常晓倩</v>
          </cell>
        </row>
        <row r="5">
          <cell r="D5" t="str">
            <v>赵宇萌</v>
          </cell>
        </row>
        <row r="6">
          <cell r="D6" t="str">
            <v>李红晨</v>
          </cell>
        </row>
        <row r="7">
          <cell r="D7" t="str">
            <v>何雁辉</v>
          </cell>
        </row>
        <row r="8">
          <cell r="D8" t="str">
            <v>王帅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8"/>
  <sheetViews>
    <sheetView tabSelected="1" zoomScale="85" zoomScaleNormal="85" topLeftCell="Z1" workbookViewId="0">
      <selection activeCell="AG26" sqref="AG26"/>
    </sheetView>
  </sheetViews>
  <sheetFormatPr defaultColWidth="9" defaultRowHeight="14.25" outlineLevelRow="7"/>
  <cols>
    <col min="1" max="2" width="8.625" style="1"/>
    <col min="3" max="3" width="22.5416666666667" style="1" customWidth="1"/>
    <col min="4" max="4" width="11.875" style="1" customWidth="1"/>
    <col min="5" max="5" width="18" style="1" customWidth="1"/>
    <col min="6" max="6" width="36.75" style="1" customWidth="1"/>
    <col min="7" max="7" width="13.375" style="1" customWidth="1"/>
    <col min="8" max="8" width="20.125" style="1" customWidth="1"/>
    <col min="9" max="9" width="12.625" style="1" customWidth="1"/>
    <col min="10" max="10" width="23.875" style="1" customWidth="1"/>
    <col min="11" max="11" width="18.875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19.75" style="1" customWidth="1"/>
    <col min="19" max="19" width="59.75" style="1" customWidth="1"/>
    <col min="20" max="20" width="21.6666666666667" style="1" customWidth="1"/>
    <col min="21" max="21" width="8.625" style="1"/>
    <col min="22" max="22" width="18.125" style="1" customWidth="1"/>
    <col min="23" max="23" width="18.875" style="1" customWidth="1"/>
    <col min="24" max="24" width="20.5" style="1" customWidth="1"/>
    <col min="25" max="25" width="23" style="1" customWidth="1"/>
    <col min="26" max="26" width="17.375" style="1" customWidth="1"/>
    <col min="27" max="27" width="14.125" style="1" customWidth="1"/>
    <col min="28" max="29" width="11" style="1" customWidth="1"/>
    <col min="30" max="53" width="8.625" style="1"/>
    <col min="54" max="16384" width="9" style="1"/>
  </cols>
  <sheetData>
    <row r="1" spans="1:5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6" t="s">
        <v>11</v>
      </c>
      <c r="M1" s="6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10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11" t="s">
        <v>42</v>
      </c>
      <c r="AR1" s="11" t="s">
        <v>43</v>
      </c>
      <c r="AS1" s="11" t="s">
        <v>44</v>
      </c>
      <c r="AT1" s="11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  <row r="2" ht="15.75" spans="1:53">
      <c r="A2" s="1" t="s">
        <v>53</v>
      </c>
      <c r="B2" s="4" t="s">
        <v>54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5">
        <v>45611</v>
      </c>
      <c r="J2" s="1">
        <v>13439608202</v>
      </c>
      <c r="N2" s="1" t="s">
        <v>60</v>
      </c>
      <c r="O2" s="1" t="s">
        <v>60</v>
      </c>
      <c r="P2" s="1" t="s">
        <v>61</v>
      </c>
      <c r="Q2" s="1" t="s">
        <v>62</v>
      </c>
      <c r="R2" s="1" t="s">
        <v>63</v>
      </c>
      <c r="S2" s="13" t="s">
        <v>64</v>
      </c>
      <c r="W2" s="7">
        <v>45600</v>
      </c>
      <c r="Y2" s="1" t="s">
        <v>65</v>
      </c>
      <c r="Z2" s="1" t="s">
        <v>65</v>
      </c>
      <c r="AA2" s="9"/>
      <c r="AD2" s="1">
        <v>2209.52</v>
      </c>
      <c r="AE2" s="1">
        <v>571.43</v>
      </c>
      <c r="AF2" s="1">
        <v>873.33</v>
      </c>
      <c r="AG2" s="1">
        <v>0</v>
      </c>
      <c r="AH2" s="1">
        <v>476.19</v>
      </c>
      <c r="AJ2" s="1">
        <v>44.05</v>
      </c>
      <c r="AL2" s="1">
        <v>0</v>
      </c>
      <c r="AM2" s="1">
        <v>4174.52</v>
      </c>
      <c r="AQ2" s="1">
        <v>401.04</v>
      </c>
      <c r="AR2" s="1">
        <v>122.26</v>
      </c>
      <c r="AS2" s="1">
        <v>25.07</v>
      </c>
      <c r="AT2" s="1">
        <v>116</v>
      </c>
      <c r="AU2" s="1">
        <v>664.37</v>
      </c>
      <c r="AZ2" s="1">
        <v>3510.15</v>
      </c>
      <c r="BA2" s="12" t="str">
        <f>VLOOKUP(A2,[1]Sheet1!$D$2:$D$8,1,FALSE)</f>
        <v>段星</v>
      </c>
    </row>
    <row r="3" ht="15.75" spans="1:53">
      <c r="A3" s="1" t="s">
        <v>66</v>
      </c>
      <c r="B3" s="4" t="s">
        <v>54</v>
      </c>
      <c r="C3" s="1" t="s">
        <v>67</v>
      </c>
      <c r="D3" s="1" t="s">
        <v>56</v>
      </c>
      <c r="E3" s="1" t="s">
        <v>68</v>
      </c>
      <c r="F3" s="1" t="s">
        <v>58</v>
      </c>
      <c r="G3" s="1" t="s">
        <v>59</v>
      </c>
      <c r="H3" s="5">
        <v>45611</v>
      </c>
      <c r="J3" s="1">
        <v>19922617307</v>
      </c>
      <c r="N3" s="1" t="s">
        <v>60</v>
      </c>
      <c r="O3" s="1" t="s">
        <v>60</v>
      </c>
      <c r="P3" s="1" t="s">
        <v>69</v>
      </c>
      <c r="Q3" s="1" t="s">
        <v>70</v>
      </c>
      <c r="R3" s="1" t="s">
        <v>71</v>
      </c>
      <c r="S3" s="13" t="s">
        <v>72</v>
      </c>
      <c r="W3" s="7">
        <v>45608</v>
      </c>
      <c r="Y3" s="1" t="s">
        <v>65</v>
      </c>
      <c r="Z3" s="1" t="s">
        <v>65</v>
      </c>
      <c r="AA3" s="9"/>
      <c r="AD3" s="1">
        <v>1546.67</v>
      </c>
      <c r="AE3" s="1">
        <v>400</v>
      </c>
      <c r="AF3" s="1">
        <v>611.33</v>
      </c>
      <c r="AG3" s="1">
        <v>0</v>
      </c>
      <c r="AH3" s="1">
        <v>0</v>
      </c>
      <c r="AJ3" s="1">
        <v>30.83</v>
      </c>
      <c r="AL3" s="1">
        <v>0</v>
      </c>
      <c r="AM3" s="1">
        <v>2588.83</v>
      </c>
      <c r="AQ3" s="1">
        <v>401.04</v>
      </c>
      <c r="AR3" s="1">
        <v>122.26</v>
      </c>
      <c r="AS3" s="1">
        <v>25.07</v>
      </c>
      <c r="AT3" s="1">
        <v>116</v>
      </c>
      <c r="AU3" s="1">
        <v>664.37</v>
      </c>
      <c r="AZ3" s="1">
        <v>1924.46</v>
      </c>
      <c r="BA3" s="12" t="str">
        <f>VLOOKUP(A3,[1]Sheet1!$D$2:$D$8,1,FALSE)</f>
        <v>任芮廷</v>
      </c>
    </row>
    <row r="4" ht="15.75" spans="1:53">
      <c r="A4" s="1" t="s">
        <v>73</v>
      </c>
      <c r="B4" s="4" t="s">
        <v>54</v>
      </c>
      <c r="C4" s="1" t="s">
        <v>74</v>
      </c>
      <c r="D4" s="1" t="s">
        <v>56</v>
      </c>
      <c r="E4" s="1" t="s">
        <v>75</v>
      </c>
      <c r="F4" s="1" t="s">
        <v>58</v>
      </c>
      <c r="G4" s="1" t="s">
        <v>59</v>
      </c>
      <c r="H4" s="5">
        <v>45611</v>
      </c>
      <c r="J4" s="1">
        <v>17320214069</v>
      </c>
      <c r="N4" s="1" t="s">
        <v>60</v>
      </c>
      <c r="O4" s="1" t="s">
        <v>60</v>
      </c>
      <c r="P4" s="1" t="s">
        <v>76</v>
      </c>
      <c r="Q4" s="1" t="s">
        <v>77</v>
      </c>
      <c r="R4" s="1" t="s">
        <v>78</v>
      </c>
      <c r="S4" s="1" t="s">
        <v>79</v>
      </c>
      <c r="W4" s="7">
        <v>45597</v>
      </c>
      <c r="Y4" s="1" t="s">
        <v>65</v>
      </c>
      <c r="Z4" s="1" t="s">
        <v>65</v>
      </c>
      <c r="AA4" s="9"/>
      <c r="AD4" s="1">
        <v>2320</v>
      </c>
      <c r="AE4" s="1">
        <v>600</v>
      </c>
      <c r="AF4" s="1">
        <v>817</v>
      </c>
      <c r="AG4" s="1">
        <v>0</v>
      </c>
      <c r="AH4" s="1">
        <v>0</v>
      </c>
      <c r="AJ4" s="1">
        <v>46.25</v>
      </c>
      <c r="AL4" s="1">
        <v>200</v>
      </c>
      <c r="AM4" s="1">
        <v>3983.25</v>
      </c>
      <c r="AQ4" s="1">
        <v>401.04</v>
      </c>
      <c r="AR4" s="1">
        <v>122.26</v>
      </c>
      <c r="AS4" s="1">
        <v>25.07</v>
      </c>
      <c r="AT4" s="1">
        <v>116</v>
      </c>
      <c r="AU4" s="1">
        <v>664.37</v>
      </c>
      <c r="AZ4" s="1">
        <v>3318.88</v>
      </c>
      <c r="BA4" s="12" t="str">
        <f>VLOOKUP(A4,[1]Sheet1!$D$2:$D$8,1,FALSE)</f>
        <v>常晓倩</v>
      </c>
    </row>
    <row r="5" ht="15.75" spans="1:53">
      <c r="A5" s="1" t="s">
        <v>80</v>
      </c>
      <c r="B5" s="4" t="s">
        <v>54</v>
      </c>
      <c r="C5" s="1" t="s">
        <v>81</v>
      </c>
      <c r="D5" s="1" t="s">
        <v>56</v>
      </c>
      <c r="E5" s="1" t="s">
        <v>82</v>
      </c>
      <c r="F5" s="1" t="s">
        <v>58</v>
      </c>
      <c r="G5" s="1" t="s">
        <v>59</v>
      </c>
      <c r="H5" s="5">
        <v>45611</v>
      </c>
      <c r="J5" s="1">
        <v>15222179797</v>
      </c>
      <c r="N5" s="1" t="s">
        <v>60</v>
      </c>
      <c r="O5" s="1" t="s">
        <v>60</v>
      </c>
      <c r="P5" s="1" t="s">
        <v>76</v>
      </c>
      <c r="Q5" s="1" t="s">
        <v>83</v>
      </c>
      <c r="R5" s="1" t="s">
        <v>84</v>
      </c>
      <c r="S5" s="1" t="s">
        <v>85</v>
      </c>
      <c r="W5" s="7">
        <v>45586</v>
      </c>
      <c r="Y5" s="1" t="s">
        <v>65</v>
      </c>
      <c r="Z5" s="1" t="s">
        <v>65</v>
      </c>
      <c r="AA5" s="9"/>
      <c r="AD5" s="1">
        <v>2320</v>
      </c>
      <c r="AE5" s="1">
        <v>600</v>
      </c>
      <c r="AF5" s="1">
        <v>817</v>
      </c>
      <c r="AH5" s="1">
        <v>0</v>
      </c>
      <c r="AJ5" s="1">
        <v>46.25</v>
      </c>
      <c r="AL5" s="1">
        <v>200</v>
      </c>
      <c r="AM5" s="1">
        <v>3983.25</v>
      </c>
      <c r="AQ5" s="1">
        <v>401.04</v>
      </c>
      <c r="AR5" s="1">
        <v>122.26</v>
      </c>
      <c r="AS5" s="1">
        <v>25.07</v>
      </c>
      <c r="AT5" s="1">
        <v>116</v>
      </c>
      <c r="AU5" s="1">
        <v>664.37</v>
      </c>
      <c r="AZ5" s="1">
        <v>3318.88</v>
      </c>
      <c r="BA5" s="12" t="str">
        <f>VLOOKUP(A5,[1]Sheet1!$D$2:$D$8,1,FALSE)</f>
        <v>赵宇萌</v>
      </c>
    </row>
    <row r="6" ht="15.75" spans="1:53">
      <c r="A6" s="1" t="s">
        <v>86</v>
      </c>
      <c r="B6" s="4" t="s">
        <v>54</v>
      </c>
      <c r="C6" s="1" t="s">
        <v>87</v>
      </c>
      <c r="D6" s="1" t="s">
        <v>56</v>
      </c>
      <c r="E6" s="1" t="s">
        <v>88</v>
      </c>
      <c r="F6" s="1" t="s">
        <v>58</v>
      </c>
      <c r="G6" s="1" t="s">
        <v>59</v>
      </c>
      <c r="H6" s="5">
        <v>45611</v>
      </c>
      <c r="J6" s="1">
        <v>15522949024</v>
      </c>
      <c r="N6" s="1" t="s">
        <v>60</v>
      </c>
      <c r="O6" s="1" t="s">
        <v>60</v>
      </c>
      <c r="P6" s="1" t="s">
        <v>89</v>
      </c>
      <c r="Q6" s="1" t="s">
        <v>90</v>
      </c>
      <c r="R6" s="1" t="s">
        <v>91</v>
      </c>
      <c r="S6" s="1" t="s">
        <v>92</v>
      </c>
      <c r="W6" s="7">
        <v>45600</v>
      </c>
      <c r="Y6" s="1" t="s">
        <v>65</v>
      </c>
      <c r="Z6" s="1" t="s">
        <v>65</v>
      </c>
      <c r="AA6" s="9"/>
      <c r="AD6" s="1">
        <v>2099.05</v>
      </c>
      <c r="AE6" s="1">
        <v>542.86</v>
      </c>
      <c r="AF6" s="1">
        <v>739.19</v>
      </c>
      <c r="AG6" s="1">
        <v>0</v>
      </c>
      <c r="AH6" s="1">
        <v>0</v>
      </c>
      <c r="AJ6" s="1">
        <v>41.85</v>
      </c>
      <c r="AL6" s="1">
        <v>180.95</v>
      </c>
      <c r="AM6" s="1">
        <v>3603.9</v>
      </c>
      <c r="AQ6" s="1">
        <v>401.04</v>
      </c>
      <c r="AR6" s="1">
        <v>122.26</v>
      </c>
      <c r="AS6" s="1">
        <v>25.07</v>
      </c>
      <c r="AT6" s="1">
        <v>116</v>
      </c>
      <c r="AU6" s="1">
        <v>664.37</v>
      </c>
      <c r="AZ6" s="1">
        <v>2939.53</v>
      </c>
      <c r="BA6" s="12" t="str">
        <f>VLOOKUP(A6,[1]Sheet1!$D$2:$D$8,1,FALSE)</f>
        <v>李红晨</v>
      </c>
    </row>
    <row r="7" ht="15.75" spans="1:53">
      <c r="A7" s="1" t="s">
        <v>93</v>
      </c>
      <c r="B7" s="4" t="s">
        <v>54</v>
      </c>
      <c r="C7" s="1" t="s">
        <v>94</v>
      </c>
      <c r="D7" s="1" t="s">
        <v>95</v>
      </c>
      <c r="E7" s="1" t="s">
        <v>96</v>
      </c>
      <c r="F7" s="1" t="s">
        <v>58</v>
      </c>
      <c r="G7" s="1" t="s">
        <v>59</v>
      </c>
      <c r="H7" s="5">
        <v>45611</v>
      </c>
      <c r="J7" s="1">
        <v>18722466918</v>
      </c>
      <c r="N7" s="1" t="s">
        <v>60</v>
      </c>
      <c r="O7" s="1" t="s">
        <v>60</v>
      </c>
      <c r="P7" s="1" t="s">
        <v>89</v>
      </c>
      <c r="Q7" s="1" t="s">
        <v>97</v>
      </c>
      <c r="R7" s="1" t="s">
        <v>98</v>
      </c>
      <c r="S7" s="1" t="s">
        <v>99</v>
      </c>
      <c r="W7" s="7">
        <v>45607</v>
      </c>
      <c r="Y7" s="1" t="s">
        <v>65</v>
      </c>
      <c r="Z7" s="1" t="s">
        <v>65</v>
      </c>
      <c r="AA7" s="9"/>
      <c r="AD7" s="1">
        <v>1657.14</v>
      </c>
      <c r="AE7" s="1">
        <v>428.57</v>
      </c>
      <c r="AF7" s="1">
        <v>583.57</v>
      </c>
      <c r="AG7" s="1">
        <v>0</v>
      </c>
      <c r="AH7" s="1">
        <v>0</v>
      </c>
      <c r="AJ7" s="1">
        <v>33.04</v>
      </c>
      <c r="AL7" s="1">
        <v>142.86</v>
      </c>
      <c r="AM7" s="1">
        <v>2845.18</v>
      </c>
      <c r="AQ7" s="1">
        <v>401.04</v>
      </c>
      <c r="AR7" s="1">
        <v>122.26</v>
      </c>
      <c r="AS7" s="1">
        <v>25.07</v>
      </c>
      <c r="AT7" s="1">
        <v>116</v>
      </c>
      <c r="AU7" s="1">
        <v>664.37</v>
      </c>
      <c r="AZ7" s="1">
        <v>2180.81</v>
      </c>
      <c r="BA7" s="12" t="str">
        <f>VLOOKUP(A7,[1]Sheet1!$D$2:$D$8,1,FALSE)</f>
        <v>何雁辉</v>
      </c>
    </row>
    <row r="8" ht="15.75" spans="1:53">
      <c r="A8" s="1" t="s">
        <v>100</v>
      </c>
      <c r="B8" s="4" t="s">
        <v>54</v>
      </c>
      <c r="C8" s="1" t="s">
        <v>101</v>
      </c>
      <c r="D8" s="1" t="s">
        <v>95</v>
      </c>
      <c r="E8" s="1" t="s">
        <v>102</v>
      </c>
      <c r="F8" s="1" t="s">
        <v>58</v>
      </c>
      <c r="G8" s="1" t="s">
        <v>59</v>
      </c>
      <c r="H8" s="5">
        <v>45611</v>
      </c>
      <c r="J8" s="1">
        <v>18602291536</v>
      </c>
      <c r="N8" s="1" t="s">
        <v>60</v>
      </c>
      <c r="O8" s="1" t="s">
        <v>60</v>
      </c>
      <c r="P8" s="1" t="s">
        <v>76</v>
      </c>
      <c r="Q8" s="1" t="s">
        <v>103</v>
      </c>
      <c r="R8" s="1" t="s">
        <v>104</v>
      </c>
      <c r="S8" s="1" t="s">
        <v>105</v>
      </c>
      <c r="W8" s="7">
        <v>45586</v>
      </c>
      <c r="Y8" s="1" t="s">
        <v>65</v>
      </c>
      <c r="Z8" s="1" t="s">
        <v>65</v>
      </c>
      <c r="AA8" s="9"/>
      <c r="AD8" s="1">
        <v>2209.52</v>
      </c>
      <c r="AE8" s="1">
        <v>285.71</v>
      </c>
      <c r="AF8" s="1">
        <v>968.57</v>
      </c>
      <c r="AG8" s="1">
        <v>0</v>
      </c>
      <c r="AH8" s="1">
        <v>0</v>
      </c>
      <c r="AJ8" s="1">
        <v>44.05</v>
      </c>
      <c r="AL8" s="1">
        <v>952.38</v>
      </c>
      <c r="AM8" s="1">
        <v>4460.23</v>
      </c>
      <c r="AQ8" s="1">
        <v>401.04</v>
      </c>
      <c r="AR8" s="1">
        <v>122.26</v>
      </c>
      <c r="AS8" s="1">
        <v>25.07</v>
      </c>
      <c r="AT8" s="1">
        <v>116</v>
      </c>
      <c r="AU8" s="1">
        <v>664.37</v>
      </c>
      <c r="AZ8" s="1">
        <v>3795.86</v>
      </c>
      <c r="BA8" s="12" t="str">
        <f>VLOOKUP(A8,[1]Sheet1!$D$2:$D$8,1,FALSE)</f>
        <v>王帅</v>
      </c>
    </row>
  </sheetData>
  <autoFilter xmlns:etc="http://www.wps.cn/officeDocument/2017/etCustomData" ref="A1:BA8" etc:filterBottomFollowUsedRange="0">
    <extLst/>
  </autoFilter>
  <conditionalFormatting sqref="D1:E1">
    <cfRule type="expression" dxfId="0" priority="5">
      <formula>#REF!="居民身份证"</formula>
    </cfRule>
  </conditionalFormatting>
  <conditionalFormatting sqref="K1">
    <cfRule type="expression" dxfId="0" priority="2">
      <formula>$H1="否"</formula>
    </cfRule>
    <cfRule type="expression" dxfId="0" priority="7">
      <formula>AND($G1="正常",$H1="是")</formula>
    </cfRule>
    <cfRule type="expression" dxfId="1" priority="8">
      <formula>AND($G1="非正常",$H1="是",$L1="")</formula>
    </cfRule>
    <cfRule type="expression" dxfId="0" priority="10">
      <formula>OR($G1="正常",$H1="其他")</formula>
    </cfRule>
    <cfRule type="expression" dxfId="1" priority="11">
      <formula>AND($G1="非正常",$H1&lt;&gt;"其他",$H1&lt;&gt;"",$L1="")</formula>
    </cfRule>
  </conditionalFormatting>
  <dataValidations count="3">
    <dataValidation type="list" allowBlank="1" showInputMessage="1" showErrorMessage="1" sqref="D1 D4 D5 D8 D2:D3 D6:D7 D9:D1048576">
      <formula1>"男,女"</formula1>
    </dataValidation>
    <dataValidation type="list" allowBlank="1" showInputMessage="1" showErrorMessage="1" sqref="F1 F4 F5 F8 F2:F3 F6:F7 F9:F1048576">
      <formula1>"在职,离职,退休,生育,工伤,非因工负"</formula1>
    </dataValidation>
    <dataValidation type="list" allowBlank="1" showInputMessage="1" showErrorMessage="1" sqref="L1 Z1 L4 Z4 L5 Z5 L8 Z8 L2:L3 L6:L7 L9:L1048576 Z2:Z3 Z6:Z7 Z9:Z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2024-12-16T03:20:02Z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58EC5203AA2E42AB95F2D846C74B6E5D_13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